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365pcs.sharepoint.com/sites/LEEALL/Shared Documents/2026/DWP/Briefings/BB`s/"/>
    </mc:Choice>
  </mc:AlternateContent>
  <xr:revisionPtr revIDLastSave="0" documentId="8_{C97A6E22-779A-49CA-A522-608DD3E9D4B6}" xr6:coauthVersionLast="47" xr6:coauthVersionMax="47" xr10:uidLastSave="{00000000-0000-0000-0000-000000000000}"/>
  <bookViews>
    <workbookView xWindow="-110" yWindow="-110" windowWidth="19420" windowHeight="11500" activeTab="2" xr2:uid="{00000000-000D-0000-FFFF-FFFF00000000}"/>
  </bookViews>
  <sheets>
    <sheet name="Tree" sheetId="8" r:id="rId1"/>
    <sheet name="aplemnfjd781" sheetId="7" state="veryHidden" r:id="rId2"/>
    <sheet name="Accounts" sheetId="1" r:id="rId3"/>
    <sheet name="Analysis" sheetId="2" r:id="rId4"/>
    <sheet name="Trial Balance" sheetId="3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6" i="1" l="1"/>
  <c r="I47" i="1" s="1"/>
  <c r="D47" i="1"/>
  <c r="I58" i="1"/>
  <c r="I62" i="1" s="1"/>
  <c r="D62" i="1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B23" i="2"/>
  <c r="C23" i="2"/>
  <c r="D23" i="2"/>
  <c r="E30" i="2"/>
  <c r="E37" i="2"/>
  <c r="E40" i="2" s="1"/>
  <c r="E38" i="2"/>
  <c r="B40" i="2"/>
  <c r="C40" i="2"/>
  <c r="D40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B87" i="2"/>
  <c r="C87" i="2"/>
  <c r="D87" i="2"/>
  <c r="E93" i="2"/>
  <c r="E103" i="2"/>
  <c r="E117" i="2"/>
  <c r="C31" i="3"/>
  <c r="E87" i="2" l="1"/>
  <c r="E23" i="2"/>
</calcChain>
</file>

<file path=xl/sharedStrings.xml><?xml version="1.0" encoding="utf-8"?>
<sst xmlns="http://schemas.openxmlformats.org/spreadsheetml/2006/main" count="247" uniqueCount="201">
  <si>
    <t>THE PUBLIC AND COMMERCIAL SERVICES  UNION</t>
  </si>
  <si>
    <t>2025/001</t>
  </si>
  <si>
    <t>2011/012</t>
  </si>
  <si>
    <t xml:space="preserve">GROUP ACCOUNTS FOR PERIOD ENDED </t>
  </si>
  <si>
    <t>2025/012</t>
  </si>
  <si>
    <t>FULL NAME</t>
  </si>
  <si>
    <t>OF GROUP</t>
  </si>
  <si>
    <t>DEPARTMENT FOR WORK AND PENSIONS</t>
  </si>
  <si>
    <t xml:space="preserve">              INCOME AND EXPENDITURE ACCOUNT</t>
  </si>
  <si>
    <t>INCOME</t>
  </si>
  <si>
    <t>Monies received</t>
  </si>
  <si>
    <t>EXPENDITURE</t>
  </si>
  <si>
    <t>Monies paid</t>
  </si>
  <si>
    <t>Balance Brought Forward from Prior Year</t>
  </si>
  <si>
    <t>Negotiating Meetings</t>
  </si>
  <si>
    <t>*Excludes Regional Committee Surpluses</t>
  </si>
  <si>
    <t>See over</t>
  </si>
  <si>
    <t>Grant from HQ</t>
  </si>
  <si>
    <t>Conference/General Meetings</t>
  </si>
  <si>
    <t>Other Collections (specify)</t>
  </si>
  <si>
    <t>Executive Committees</t>
  </si>
  <si>
    <t xml:space="preserve">Education Funding </t>
  </si>
  <si>
    <t>Sub-Committees</t>
  </si>
  <si>
    <t>(provided separately)</t>
  </si>
  <si>
    <t>Officers Expenditure</t>
  </si>
  <si>
    <t xml:space="preserve">Campaign Funding </t>
  </si>
  <si>
    <t>Telephone,Printing,Stationery &amp; Postage</t>
  </si>
  <si>
    <t>Other Income ( Specify)</t>
  </si>
  <si>
    <t>Trade Union Side Expenditure</t>
  </si>
  <si>
    <t>Please provide full individual details below</t>
  </si>
  <si>
    <t>Other Expenditure</t>
  </si>
  <si>
    <t xml:space="preserve">Total Expenditure </t>
  </si>
  <si>
    <t>Balances to date</t>
  </si>
  <si>
    <t xml:space="preserve">Reconciled Bank Balance </t>
  </si>
  <si>
    <t xml:space="preserve">Cash on hand </t>
  </si>
  <si>
    <t xml:space="preserve">Advances outstanding </t>
  </si>
  <si>
    <t>TOTAL</t>
  </si>
  <si>
    <t>BALANCES TO DATE</t>
  </si>
  <si>
    <t>ASSETS</t>
  </si>
  <si>
    <t>LIABILITIES</t>
  </si>
  <si>
    <t>Outstanding Expenses (due for 2020 but</t>
  </si>
  <si>
    <t>paid in 2021, please provide full details)</t>
  </si>
  <si>
    <t>Cash on hand</t>
  </si>
  <si>
    <t>Payments made in 2020 for 2021 in advance</t>
  </si>
  <si>
    <t>Surplus to be deducted from current</t>
  </si>
  <si>
    <t>(Exps pd in advance e.g. Group Conf Accommodation)</t>
  </si>
  <si>
    <t>year's rebate</t>
  </si>
  <si>
    <t>Advances Outstanding- advances made in</t>
  </si>
  <si>
    <t xml:space="preserve">2015 or earlier, not repaid/cleared </t>
  </si>
  <si>
    <t>TOTAL AVAILABLE to date</t>
  </si>
  <si>
    <t>TOTAL (Must be the same as Total Available)</t>
  </si>
  <si>
    <t>I confirm that these accounts show a true and accurate picture of the</t>
  </si>
  <si>
    <t>Group's income, expenditure and balances</t>
  </si>
  <si>
    <t>Signed</t>
  </si>
  <si>
    <t>Report extracted:</t>
  </si>
  <si>
    <t>17/02/2026</t>
  </si>
  <si>
    <t>11:38</t>
  </si>
  <si>
    <t>TO</t>
  </si>
  <si>
    <t>A) NEGOTIATING MEETINGS</t>
  </si>
  <si>
    <t>MEETING NAME</t>
  </si>
  <si>
    <t>TRAVEL</t>
  </si>
  <si>
    <t>SUBSISTENCE</t>
  </si>
  <si>
    <t>OTHER</t>
  </si>
  <si>
    <t>DWP Negotiations</t>
  </si>
  <si>
    <t>DWC Resources Committee-NO LONGER IN USE</t>
  </si>
  <si>
    <t>DWC Personnel Committee - NO LONGER IN USE</t>
  </si>
  <si>
    <t>DWC Accom and  Health &amp; Safety Committee (DAHS)</t>
  </si>
  <si>
    <t>DWC Diversity Committee (DDC)</t>
  </si>
  <si>
    <t>CMEC/CMG Negotiations</t>
  </si>
  <si>
    <t>DWP Operations Negotiations</t>
  </si>
  <si>
    <t>DWC Pension Service Committee - NO LONGER IN USE</t>
  </si>
  <si>
    <t>DWC Independent Review Services Committee (DIRC)</t>
  </si>
  <si>
    <t>DWP Central Services Committee (DCSC)</t>
  </si>
  <si>
    <t>DWP Joint Pay Committee (D Pay)</t>
  </si>
  <si>
    <t>National Training Whitleys (NTW)</t>
  </si>
  <si>
    <t>National Fraud Whitley(NFW) - NO LONGER IN USE</t>
  </si>
  <si>
    <t>Shared Services - NO LONGER IN USE</t>
  </si>
  <si>
    <t>Network Services Negotiations</t>
  </si>
  <si>
    <t>Fraud/FIS Negotiations</t>
  </si>
  <si>
    <t>TOTALS</t>
  </si>
  <si>
    <t xml:space="preserve">B) GROUP CONFERENCE </t>
  </si>
  <si>
    <t>CONFERENCE</t>
  </si>
  <si>
    <t xml:space="preserve">C) GROUP EXECUTIVE COMMITTEE MEETINGS </t>
  </si>
  <si>
    <t>GEC</t>
  </si>
  <si>
    <t>GEC OFFICERS' MEETING</t>
  </si>
  <si>
    <t>D) SUB-COMMITTEE MEETINGS</t>
  </si>
  <si>
    <t>NAME OF COMMITTEE</t>
  </si>
  <si>
    <t xml:space="preserve">Finance &amp; Structural Reviews Sub Committee </t>
  </si>
  <si>
    <t>Personnel and Conditions of Service (P&amp;CofS)</t>
  </si>
  <si>
    <t>Operations and Resources - NO LONGER IN USE</t>
  </si>
  <si>
    <t>Recruitment, Organisation and Training ROT)</t>
  </si>
  <si>
    <t>Group Pay Activities (Pay)</t>
  </si>
  <si>
    <t xml:space="preserve">Personnel Case Activity </t>
  </si>
  <si>
    <t>Rules and Constitution Committee (RCC)</t>
  </si>
  <si>
    <t>CSA Advisory Committee (CAC)</t>
  </si>
  <si>
    <t>Operations, Pensions &amp; Benefits</t>
  </si>
  <si>
    <t>Operations - Work Services</t>
  </si>
  <si>
    <t>Corporate Ctre Adv Committee (inc Shared Services)</t>
  </si>
  <si>
    <t>Editorial Board (EB)</t>
  </si>
  <si>
    <t>Specialist Committee (GSC)</t>
  </si>
  <si>
    <t>Equal Opportunites Committee (EO)</t>
  </si>
  <si>
    <t>Women's Committee (GWC)</t>
  </si>
  <si>
    <t>Black Member's Committee (BMC)</t>
  </si>
  <si>
    <t>Typing &amp; Support Grades -NO LONGER IN USE</t>
  </si>
  <si>
    <t>PMA Advisory Committee</t>
  </si>
  <si>
    <t>Health &amp; Safety</t>
  </si>
  <si>
    <t>Grp Regional Organisers' Meeting</t>
  </si>
  <si>
    <t>Grp Regional Equality Officers' Meeting</t>
  </si>
  <si>
    <t>Group Disability Seminar</t>
  </si>
  <si>
    <t>Group Womens Forum</t>
  </si>
  <si>
    <t>Group Young Members Forum</t>
  </si>
  <si>
    <t>Group LGBT Forum</t>
  </si>
  <si>
    <t>Grp Black Members' Seminar</t>
  </si>
  <si>
    <t>Campaigns</t>
  </si>
  <si>
    <t>Reps Meeting</t>
  </si>
  <si>
    <t>Learning &amp; Development</t>
  </si>
  <si>
    <t>LGBT Committee</t>
  </si>
  <si>
    <t>Dispute Expenditure - NO LONGER IN USE</t>
  </si>
  <si>
    <t>Communications Committee</t>
  </si>
  <si>
    <t>Regional Learning Officers Committee</t>
  </si>
  <si>
    <t>Young Members Advisory Committee</t>
  </si>
  <si>
    <t>Universal Credit Working Group</t>
  </si>
  <si>
    <t>Commercial Sector Liaison Group</t>
  </si>
  <si>
    <t>Employee Relations Sub Committee</t>
  </si>
  <si>
    <t>Fraud Advisory Committee</t>
  </si>
  <si>
    <t>Operations - Network Services</t>
  </si>
  <si>
    <t>E) GROUP OFFICERS EXPENDITURE</t>
  </si>
  <si>
    <t>F) PRINTING, STATIONERY AND POSTAGE</t>
  </si>
  <si>
    <t>TELEPHONE</t>
  </si>
  <si>
    <t>NEWSLETTER</t>
  </si>
  <si>
    <t xml:space="preserve"> PRINTING</t>
  </si>
  <si>
    <t>STATIONERY</t>
  </si>
  <si>
    <t>POSTAGE</t>
  </si>
  <si>
    <t>G) TRADE UNION SIDE EXPENDITURE</t>
  </si>
  <si>
    <t>H) OTHER EXPENDITURE</t>
  </si>
  <si>
    <t>MEETING COSTS</t>
  </si>
  <si>
    <t>NATURE OF EXPENSES</t>
  </si>
  <si>
    <t>CAMPAIGN EXPENDITURE</t>
  </si>
  <si>
    <t>REGIONAL COMMITTEES</t>
  </si>
  <si>
    <t>BANK CHARGES</t>
  </si>
  <si>
    <t>EDUCATION</t>
  </si>
  <si>
    <t>AGM</t>
  </si>
  <si>
    <t>HARDSHIP PAYMENTS</t>
  </si>
  <si>
    <t>DONATIONS PAID</t>
  </si>
  <si>
    <t>MISCELLANEOUS</t>
  </si>
  <si>
    <t>TOTAL (AS OVERLEAF)</t>
  </si>
  <si>
    <t>Code</t>
  </si>
  <si>
    <t>Amount</t>
  </si>
  <si>
    <t>ADV</t>
  </si>
  <si>
    <t>Advances</t>
  </si>
  <si>
    <t>CRS</t>
  </si>
  <si>
    <t>Creditors</t>
  </si>
  <si>
    <t>DWP</t>
  </si>
  <si>
    <t>Bank Account</t>
  </si>
  <si>
    <t>FND</t>
  </si>
  <si>
    <t>Balance at Start</t>
  </si>
  <si>
    <t>IYS</t>
  </si>
  <si>
    <t>In-year Surplus/Deficit</t>
  </si>
  <si>
    <t>DON</t>
  </si>
  <si>
    <t>Donations Received</t>
  </si>
  <si>
    <t>GRG</t>
  </si>
  <si>
    <t>HQ Grant</t>
  </si>
  <si>
    <t>CAM</t>
  </si>
  <si>
    <t>Campaign Funding</t>
  </si>
  <si>
    <t>OIN</t>
  </si>
  <si>
    <t>Other Income</t>
  </si>
  <si>
    <t>SUB</t>
  </si>
  <si>
    <t>Subsistence</t>
  </si>
  <si>
    <t>TRV</t>
  </si>
  <si>
    <t>Travel</t>
  </si>
  <si>
    <t>BKC</t>
  </si>
  <si>
    <t>Bank Charges</t>
  </si>
  <si>
    <t>CHC</t>
  </si>
  <si>
    <t>Childcare</t>
  </si>
  <si>
    <t>DNP</t>
  </si>
  <si>
    <t>Donations Paid</t>
  </si>
  <si>
    <t>DWC</t>
  </si>
  <si>
    <t>Group Conference</t>
  </si>
  <si>
    <t>TEL</t>
  </si>
  <si>
    <t>Telephone</t>
  </si>
  <si>
    <t>MSC</t>
  </si>
  <si>
    <t>Miscellaneous</t>
  </si>
  <si>
    <t>PST</t>
  </si>
  <si>
    <t>Postage</t>
  </si>
  <si>
    <t>PRT</t>
  </si>
  <si>
    <t>Printing</t>
  </si>
  <si>
    <t>RCS</t>
  </si>
  <si>
    <t>Regional Committees</t>
  </si>
  <si>
    <t>RMH</t>
  </si>
  <si>
    <t>Room Hire</t>
  </si>
  <si>
    <t>STT</t>
  </si>
  <si>
    <t>Stationery</t>
  </si>
  <si>
    <t>FSP</t>
  </si>
  <si>
    <t>Strike Pay</t>
  </si>
  <si>
    <t>Total</t>
  </si>
  <si>
    <t xml:space="preserve">    DWP ACCOUNTS 2024 I&amp;E ACCTS</t>
  </si>
  <si>
    <t xml:space="preserve">    Accounts</t>
  </si>
  <si>
    <t xml:space="preserve">    Analysis</t>
  </si>
  <si>
    <t xml:space="preserve">    Trial Balance</t>
  </si>
  <si>
    <t xml:space="preserve">    Analysis Code / Name</t>
  </si>
  <si>
    <t>Plus surplus to regions at 31 December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</si>
</sst>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4" x14ac:knownFonts="1">
    <font>
      <sz val="8"/>
      <name val="MS Sans Serif"/>
      <charset val="1"/>
    </font>
    <font>
      <sz val="11"/>
      <color theme="1"/>
      <name val="Calibri"/>
      <family val="2"/>
      <scheme val="minor"/>
    </font>
    <font>
      <b/>
      <sz val="10"/>
      <name val="MS Sans Serif"/>
      <charset val="1"/>
    </font>
    <font>
      <sz val="10"/>
      <color indexed="9"/>
      <name val="MS Sans Serif"/>
      <charset val="1"/>
    </font>
    <font>
      <sz val="10"/>
      <name val="MS Sans Serif"/>
      <charset val="1"/>
    </font>
    <font>
      <sz val="10"/>
      <name val="MS Sans Serif"/>
    </font>
    <font>
      <b/>
      <sz val="8"/>
      <name val="MS Sans Serif"/>
      <charset val="1"/>
    </font>
    <font>
      <u/>
      <sz val="11"/>
      <color theme="10"/>
      <name val="Calibri"/>
      <family val="2"/>
      <scheme val="minor"/>
    </font>
    <font>
      <b/>
      <sz val="8"/>
      <name val="MS Sans Serif"/>
    </font>
    <font>
      <sz val="8"/>
      <color indexed="9"/>
      <name val="MS Sans Serif"/>
    </font>
    <font>
      <sz val="8"/>
      <name val="MS Sans Serif"/>
    </font>
    <font>
      <i/>
      <sz val="8"/>
      <name val="MS Sans Serif"/>
    </font>
    <font>
      <b/>
      <i/>
      <sz val="8"/>
      <name val="MS Sans Serif"/>
    </font>
    <font>
      <sz val="8"/>
      <color indexed="9"/>
      <name val="MS Sans Serif"/>
      <charset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3">
    <xf numFmtId="0" fontId="0" fillId="0" borderId="0" applyAlignment="0">
      <alignment vertical="top" wrapText="1"/>
      <protection locked="0"/>
    </xf>
    <xf numFmtId="0" fontId="1" fillId="0" borderId="0"/>
    <xf numFmtId="0" fontId="7" fillId="0" borderId="0" applyNumberFormat="0" applyFill="0" applyBorder="0" applyAlignment="0" applyProtection="0"/>
  </cellStyleXfs>
  <cellXfs count="101">
    <xf numFmtId="0" fontId="0" fillId="0" borderId="0" xfId="0" applyAlignment="1">
      <alignment vertical="top"/>
      <protection locked="0"/>
    </xf>
    <xf numFmtId="0" fontId="0" fillId="0" borderId="0" xfId="0" applyAlignment="1">
      <alignment horizontal="left" vertical="top"/>
      <protection locked="0"/>
    </xf>
    <xf numFmtId="0" fontId="3" fillId="0" borderId="0" xfId="0" applyFont="1" applyAlignment="1">
      <alignment horizontal="left" vertical="top"/>
      <protection locked="0"/>
    </xf>
    <xf numFmtId="0" fontId="4" fillId="0" borderId="0" xfId="0" applyFont="1" applyAlignment="1">
      <alignment horizontal="left" vertical="top"/>
      <protection locked="0"/>
    </xf>
    <xf numFmtId="0" fontId="2" fillId="0" borderId="5" xfId="0" applyFont="1" applyBorder="1" applyAlignment="1">
      <alignment horizontal="left" vertical="top"/>
      <protection locked="0"/>
    </xf>
    <xf numFmtId="0" fontId="1" fillId="0" borderId="16" xfId="1" applyBorder="1"/>
    <xf numFmtId="0" fontId="7" fillId="0" borderId="16" xfId="2" applyBorder="1" applyAlignment="1"/>
    <xf numFmtId="164" fontId="0" fillId="0" borderId="0" xfId="0" applyNumberFormat="1" applyAlignment="1">
      <alignment horizontal="left" vertical="top"/>
      <protection locked="0"/>
    </xf>
    <xf numFmtId="164" fontId="2" fillId="0" borderId="5" xfId="0" applyNumberFormat="1" applyFont="1" applyBorder="1" applyAlignment="1">
      <alignment horizontal="left" vertical="top"/>
      <protection locked="0"/>
    </xf>
    <xf numFmtId="164" fontId="4" fillId="0" borderId="0" xfId="0" applyNumberFormat="1" applyFont="1" applyAlignment="1">
      <alignment horizontal="right" vertical="top"/>
      <protection locked="0"/>
    </xf>
    <xf numFmtId="164" fontId="4" fillId="0" borderId="0" xfId="0" applyNumberFormat="1" applyFont="1" applyAlignment="1">
      <alignment horizontal="left" vertical="top"/>
      <protection locked="0"/>
    </xf>
    <xf numFmtId="164" fontId="4" fillId="0" borderId="7" xfId="0" applyNumberFormat="1" applyFont="1" applyBorder="1" applyAlignment="1">
      <alignment horizontal="right" vertical="top"/>
      <protection locked="0"/>
    </xf>
    <xf numFmtId="164" fontId="5" fillId="0" borderId="0" xfId="0" applyNumberFormat="1" applyFont="1" applyAlignment="1">
      <alignment horizontal="right" vertical="top"/>
      <protection locked="0"/>
    </xf>
    <xf numFmtId="0" fontId="8" fillId="0" borderId="1" xfId="0" applyFont="1" applyBorder="1" applyAlignment="1">
      <alignment horizontal="left" vertical="top"/>
      <protection locked="0"/>
    </xf>
    <xf numFmtId="0" fontId="8" fillId="0" borderId="2" xfId="0" applyFont="1" applyBorder="1" applyAlignment="1">
      <alignment horizontal="left" vertical="top"/>
      <protection locked="0"/>
    </xf>
    <xf numFmtId="0" fontId="8" fillId="0" borderId="0" xfId="0" applyFont="1" applyAlignment="1">
      <alignment horizontal="left" vertical="top"/>
      <protection locked="0"/>
    </xf>
    <xf numFmtId="164" fontId="8" fillId="0" borderId="0" xfId="0" applyNumberFormat="1" applyFont="1" applyAlignment="1">
      <alignment horizontal="left" vertical="top"/>
      <protection locked="0"/>
    </xf>
    <xf numFmtId="0" fontId="9" fillId="0" borderId="0" xfId="0" applyFont="1" applyAlignment="1">
      <alignment horizontal="left" vertical="top"/>
      <protection locked="0"/>
    </xf>
    <xf numFmtId="0" fontId="10" fillId="0" borderId="0" xfId="0" applyFont="1" applyAlignment="1">
      <alignment horizontal="left" vertical="top"/>
      <protection locked="0"/>
    </xf>
    <xf numFmtId="164" fontId="10" fillId="0" borderId="0" xfId="0" applyNumberFormat="1" applyFont="1" applyAlignment="1">
      <alignment horizontal="left" vertical="top"/>
      <protection locked="0"/>
    </xf>
    <xf numFmtId="0" fontId="10" fillId="0" borderId="3" xfId="0" applyFont="1" applyBorder="1" applyAlignment="1">
      <alignment horizontal="left" vertical="top"/>
      <protection locked="0"/>
    </xf>
    <xf numFmtId="164" fontId="10" fillId="0" borderId="3" xfId="0" applyNumberFormat="1" applyFont="1" applyBorder="1" applyAlignment="1">
      <alignment horizontal="left" vertical="top"/>
      <protection locked="0"/>
    </xf>
    <xf numFmtId="0" fontId="8" fillId="0" borderId="4" xfId="0" applyFont="1" applyBorder="1" applyAlignment="1">
      <alignment horizontal="left" vertical="top"/>
      <protection locked="0"/>
    </xf>
    <xf numFmtId="164" fontId="8" fillId="0" borderId="5" xfId="0" applyNumberFormat="1" applyFont="1" applyBorder="1" applyAlignment="1">
      <alignment horizontal="left" vertical="top"/>
      <protection locked="0"/>
    </xf>
    <xf numFmtId="0" fontId="8" fillId="0" borderId="6" xfId="0" applyFont="1" applyBorder="1" applyAlignment="1">
      <alignment horizontal="left" vertical="top"/>
      <protection locked="0"/>
    </xf>
    <xf numFmtId="0" fontId="10" fillId="0" borderId="2" xfId="0" applyFont="1" applyBorder="1" applyAlignment="1">
      <alignment horizontal="left" vertical="top"/>
      <protection locked="0"/>
    </xf>
    <xf numFmtId="0" fontId="10" fillId="0" borderId="7" xfId="0" applyFont="1" applyBorder="1" applyAlignment="1">
      <alignment horizontal="left" vertical="top"/>
      <protection locked="0"/>
    </xf>
    <xf numFmtId="164" fontId="10" fillId="0" borderId="7" xfId="0" applyNumberFormat="1" applyFont="1" applyBorder="1" applyAlignment="1">
      <alignment horizontal="left" vertical="top"/>
      <protection locked="0"/>
    </xf>
    <xf numFmtId="0" fontId="8" fillId="0" borderId="3" xfId="0" applyFont="1" applyBorder="1" applyAlignment="1">
      <alignment horizontal="left" vertical="top"/>
      <protection locked="0"/>
    </xf>
    <xf numFmtId="164" fontId="8" fillId="0" borderId="3" xfId="0" applyNumberFormat="1" applyFont="1" applyBorder="1" applyAlignment="1">
      <alignment horizontal="left" vertical="top"/>
      <protection locked="0"/>
    </xf>
    <xf numFmtId="0" fontId="10" fillId="0" borderId="8" xfId="0" applyFont="1" applyBorder="1" applyAlignment="1">
      <alignment horizontal="left" vertical="top"/>
      <protection locked="0"/>
    </xf>
    <xf numFmtId="0" fontId="10" fillId="0" borderId="9" xfId="0" applyFont="1" applyBorder="1" applyAlignment="1">
      <alignment horizontal="left" vertical="top"/>
      <protection locked="0"/>
    </xf>
    <xf numFmtId="164" fontId="10" fillId="0" borderId="10" xfId="0" applyNumberFormat="1" applyFont="1" applyBorder="1" applyAlignment="1">
      <alignment horizontal="left" vertical="top"/>
      <protection locked="0"/>
    </xf>
    <xf numFmtId="0" fontId="10" fillId="0" borderId="1" xfId="0" applyFont="1" applyBorder="1" applyAlignment="1">
      <alignment horizontal="left" vertical="top"/>
      <protection locked="0"/>
    </xf>
    <xf numFmtId="164" fontId="10" fillId="0" borderId="11" xfId="0" applyNumberFormat="1" applyFont="1" applyBorder="1" applyAlignment="1">
      <alignment horizontal="left" vertical="top"/>
      <protection locked="0"/>
    </xf>
    <xf numFmtId="0" fontId="10" fillId="0" borderId="1" xfId="0" applyFont="1" applyBorder="1" applyAlignment="1">
      <alignment horizontal="right" vertical="top"/>
      <protection locked="0"/>
    </xf>
    <xf numFmtId="0" fontId="10" fillId="0" borderId="12" xfId="0" applyFont="1" applyBorder="1" applyAlignment="1">
      <alignment horizontal="left" vertical="top"/>
      <protection locked="0"/>
    </xf>
    <xf numFmtId="0" fontId="10" fillId="0" borderId="13" xfId="0" applyFont="1" applyBorder="1" applyAlignment="1">
      <alignment horizontal="left" vertical="top"/>
      <protection locked="0"/>
    </xf>
    <xf numFmtId="164" fontId="10" fillId="0" borderId="14" xfId="0" applyNumberFormat="1" applyFont="1" applyBorder="1" applyAlignment="1">
      <alignment horizontal="left" vertical="top"/>
      <protection locked="0"/>
    </xf>
    <xf numFmtId="164" fontId="10" fillId="0" borderId="10" xfId="0" applyNumberFormat="1" applyFont="1" applyBorder="1" applyAlignment="1">
      <alignment horizontal="right" vertical="top"/>
      <protection locked="0"/>
    </xf>
    <xf numFmtId="164" fontId="10" fillId="0" borderId="11" xfId="0" applyNumberFormat="1" applyFont="1" applyBorder="1" applyAlignment="1">
      <alignment horizontal="right" vertical="top"/>
      <protection locked="0"/>
    </xf>
    <xf numFmtId="164" fontId="10" fillId="0" borderId="1" xfId="0" applyNumberFormat="1" applyFont="1" applyBorder="1" applyAlignment="1">
      <alignment horizontal="left" vertical="top"/>
      <protection locked="0"/>
    </xf>
    <xf numFmtId="0" fontId="11" fillId="0" borderId="2" xfId="0" applyFont="1" applyBorder="1" applyAlignment="1">
      <alignment horizontal="left" vertical="top"/>
      <protection locked="0"/>
    </xf>
    <xf numFmtId="0" fontId="11" fillId="0" borderId="1" xfId="0" applyFont="1" applyBorder="1" applyAlignment="1">
      <alignment horizontal="left" vertical="top"/>
      <protection locked="0"/>
    </xf>
    <xf numFmtId="164" fontId="10" fillId="0" borderId="14" xfId="0" applyNumberFormat="1" applyFont="1" applyBorder="1" applyAlignment="1">
      <alignment horizontal="right" vertical="top"/>
      <protection locked="0"/>
    </xf>
    <xf numFmtId="164" fontId="10" fillId="0" borderId="15" xfId="0" applyNumberFormat="1" applyFont="1" applyBorder="1" applyAlignment="1">
      <alignment horizontal="right" vertical="top"/>
      <protection locked="0"/>
    </xf>
    <xf numFmtId="0" fontId="8" fillId="0" borderId="12" xfId="0" applyFont="1" applyBorder="1" applyAlignment="1">
      <alignment horizontal="left" vertical="top"/>
      <protection locked="0"/>
    </xf>
    <xf numFmtId="0" fontId="11" fillId="0" borderId="2" xfId="0" applyFont="1" applyBorder="1" applyAlignment="1">
      <alignment horizontal="right" vertical="top"/>
      <protection locked="0"/>
    </xf>
    <xf numFmtId="0" fontId="11" fillId="0" borderId="0" xfId="0" applyFont="1" applyAlignment="1">
      <alignment horizontal="left" vertical="top"/>
      <protection locked="0"/>
    </xf>
    <xf numFmtId="0" fontId="12" fillId="0" borderId="2" xfId="0" applyFont="1" applyBorder="1" applyAlignment="1">
      <alignment horizontal="left" vertical="top"/>
      <protection locked="0"/>
    </xf>
    <xf numFmtId="164" fontId="10" fillId="0" borderId="0" xfId="0" applyNumberFormat="1" applyFont="1" applyAlignment="1">
      <alignment horizontal="right" vertical="top"/>
      <protection locked="0"/>
    </xf>
    <xf numFmtId="0" fontId="6" fillId="0" borderId="4" xfId="0" applyFont="1" applyBorder="1" applyAlignment="1">
      <alignment horizontal="left" vertical="top"/>
      <protection locked="0"/>
    </xf>
    <xf numFmtId="164" fontId="6" fillId="0" borderId="5" xfId="0" applyNumberFormat="1" applyFont="1" applyBorder="1" applyAlignment="1">
      <alignment horizontal="left" vertical="top"/>
      <protection locked="0"/>
    </xf>
    <xf numFmtId="164" fontId="13" fillId="0" borderId="5" xfId="0" applyNumberFormat="1" applyFont="1" applyBorder="1" applyAlignment="1">
      <alignment horizontal="left" vertical="top"/>
      <protection locked="0"/>
    </xf>
    <xf numFmtId="164" fontId="0" fillId="0" borderId="6" xfId="0" applyNumberFormat="1" applyBorder="1" applyAlignment="1">
      <alignment horizontal="left" vertical="top"/>
      <protection locked="0"/>
    </xf>
    <xf numFmtId="0" fontId="0" fillId="0" borderId="8" xfId="0" applyBorder="1" applyAlignment="1">
      <alignment horizontal="left" vertical="top"/>
      <protection locked="0"/>
    </xf>
    <xf numFmtId="164" fontId="0" fillId="0" borderId="7" xfId="0" applyNumberFormat="1" applyBorder="1" applyAlignment="1">
      <alignment horizontal="left" vertical="top"/>
      <protection locked="0"/>
    </xf>
    <xf numFmtId="164" fontId="0" fillId="0" borderId="9" xfId="0" applyNumberFormat="1" applyBorder="1" applyAlignment="1">
      <alignment horizontal="left" vertical="top"/>
      <protection locked="0"/>
    </xf>
    <xf numFmtId="0" fontId="6" fillId="0" borderId="2" xfId="0" applyFont="1" applyBorder="1" applyAlignment="1">
      <alignment horizontal="left" vertical="top"/>
      <protection locked="0"/>
    </xf>
    <xf numFmtId="164" fontId="0" fillId="0" borderId="1" xfId="0" applyNumberFormat="1" applyBorder="1" applyAlignment="1">
      <alignment horizontal="left" vertical="top"/>
      <protection locked="0"/>
    </xf>
    <xf numFmtId="0" fontId="0" fillId="0" borderId="12" xfId="0" applyBorder="1" applyAlignment="1">
      <alignment horizontal="left" vertical="top"/>
      <protection locked="0"/>
    </xf>
    <xf numFmtId="164" fontId="0" fillId="0" borderId="3" xfId="0" applyNumberFormat="1" applyBorder="1" applyAlignment="1">
      <alignment horizontal="left" vertical="top"/>
      <protection locked="0"/>
    </xf>
    <xf numFmtId="164" fontId="0" fillId="0" borderId="13" xfId="0" applyNumberFormat="1" applyBorder="1" applyAlignment="1">
      <alignment horizontal="left" vertical="top"/>
      <protection locked="0"/>
    </xf>
    <xf numFmtId="0" fontId="0" fillId="0" borderId="10" xfId="0" applyBorder="1" applyAlignment="1">
      <alignment horizontal="left" vertical="top"/>
      <protection locked="0"/>
    </xf>
    <xf numFmtId="164" fontId="0" fillId="0" borderId="10" xfId="0" applyNumberFormat="1" applyBorder="1" applyAlignment="1">
      <alignment horizontal="right" vertical="top"/>
      <protection locked="0"/>
    </xf>
    <xf numFmtId="0" fontId="0" fillId="0" borderId="11" xfId="0" applyBorder="1" applyAlignment="1">
      <alignment horizontal="left" vertical="top"/>
      <protection locked="0"/>
    </xf>
    <xf numFmtId="164" fontId="0" fillId="0" borderId="11" xfId="0" applyNumberFormat="1" applyBorder="1" applyAlignment="1">
      <alignment horizontal="left" vertical="top"/>
      <protection locked="0"/>
    </xf>
    <xf numFmtId="164" fontId="0" fillId="0" borderId="11" xfId="0" applyNumberFormat="1" applyBorder="1" applyAlignment="1">
      <alignment horizontal="right" vertical="top"/>
      <protection locked="0"/>
    </xf>
    <xf numFmtId="0" fontId="6" fillId="0" borderId="14" xfId="0" applyFont="1" applyBorder="1" applyAlignment="1">
      <alignment horizontal="left" vertical="top"/>
      <protection locked="0"/>
    </xf>
    <xf numFmtId="164" fontId="0" fillId="0" borderId="15" xfId="0" applyNumberFormat="1" applyBorder="1" applyAlignment="1">
      <alignment horizontal="right" vertical="top"/>
      <protection locked="0"/>
    </xf>
    <xf numFmtId="0" fontId="0" fillId="0" borderId="5" xfId="0" applyBorder="1" applyAlignment="1">
      <alignment horizontal="left" vertical="top"/>
      <protection locked="0"/>
    </xf>
    <xf numFmtId="164" fontId="0" fillId="0" borderId="5" xfId="0" applyNumberFormat="1" applyBorder="1" applyAlignment="1">
      <alignment horizontal="left" vertical="top"/>
      <protection locked="0"/>
    </xf>
    <xf numFmtId="0" fontId="0" fillId="0" borderId="14" xfId="0" applyBorder="1" applyAlignment="1">
      <alignment horizontal="left" vertical="top"/>
      <protection locked="0"/>
    </xf>
    <xf numFmtId="164" fontId="0" fillId="0" borderId="14" xfId="0" applyNumberFormat="1" applyBorder="1" applyAlignment="1">
      <alignment horizontal="left" vertical="top"/>
      <protection locked="0"/>
    </xf>
    <xf numFmtId="0" fontId="6" fillId="0" borderId="15" xfId="0" applyFont="1" applyBorder="1" applyAlignment="1">
      <alignment horizontal="left" vertical="top"/>
      <protection locked="0"/>
    </xf>
    <xf numFmtId="164" fontId="0" fillId="0" borderId="15" xfId="0" applyNumberFormat="1" applyBorder="1" applyAlignment="1">
      <alignment horizontal="left" vertical="top"/>
      <protection locked="0"/>
    </xf>
    <xf numFmtId="164" fontId="0" fillId="0" borderId="10" xfId="0" applyNumberFormat="1" applyBorder="1" applyAlignment="1">
      <alignment horizontal="left" vertical="top"/>
      <protection locked="0"/>
    </xf>
    <xf numFmtId="0" fontId="0" fillId="0" borderId="1" xfId="0" applyBorder="1" applyAlignment="1">
      <alignment horizontal="left" vertical="top"/>
      <protection locked="0"/>
    </xf>
    <xf numFmtId="164" fontId="0" fillId="0" borderId="2" xfId="0" applyNumberFormat="1" applyBorder="1" applyAlignment="1">
      <alignment horizontal="left" vertical="top"/>
      <protection locked="0"/>
    </xf>
    <xf numFmtId="0" fontId="0" fillId="0" borderId="7" xfId="0" applyBorder="1" applyAlignment="1">
      <alignment horizontal="left" vertical="top"/>
      <protection locked="0"/>
    </xf>
    <xf numFmtId="0" fontId="6" fillId="0" borderId="11" xfId="0" applyFont="1" applyBorder="1" applyAlignment="1">
      <alignment horizontal="left" vertical="top"/>
      <protection locked="0"/>
    </xf>
    <xf numFmtId="164" fontId="0" fillId="0" borderId="7" xfId="0" applyNumberFormat="1" applyBorder="1" applyAlignment="1">
      <alignment horizontal="right" vertical="top"/>
      <protection locked="0"/>
    </xf>
    <xf numFmtId="164" fontId="0" fillId="0" borderId="9" xfId="0" applyNumberFormat="1" applyBorder="1" applyAlignment="1">
      <alignment horizontal="right" vertical="top"/>
      <protection locked="0"/>
    </xf>
    <xf numFmtId="0" fontId="0" fillId="0" borderId="2" xfId="0" applyBorder="1" applyAlignment="1">
      <alignment horizontal="left" vertical="top"/>
      <protection locked="0"/>
    </xf>
    <xf numFmtId="164" fontId="0" fillId="0" borderId="0" xfId="0" applyNumberFormat="1" applyAlignment="1">
      <alignment horizontal="right" vertical="top"/>
      <protection locked="0"/>
    </xf>
    <xf numFmtId="164" fontId="0" fillId="0" borderId="1" xfId="0" applyNumberFormat="1" applyBorder="1" applyAlignment="1">
      <alignment horizontal="right" vertical="top"/>
      <protection locked="0"/>
    </xf>
    <xf numFmtId="0" fontId="0" fillId="0" borderId="3" xfId="0" applyBorder="1" applyAlignment="1">
      <alignment horizontal="left" vertical="top"/>
      <protection locked="0"/>
    </xf>
    <xf numFmtId="0" fontId="6" fillId="0" borderId="8" xfId="0" applyFont="1" applyBorder="1" applyAlignment="1">
      <alignment horizontal="left" vertical="top"/>
      <protection locked="0"/>
    </xf>
    <xf numFmtId="0" fontId="6" fillId="0" borderId="0" xfId="0" applyFont="1" applyAlignment="1">
      <alignment horizontal="left" vertical="top"/>
      <protection locked="0"/>
    </xf>
    <xf numFmtId="0" fontId="6" fillId="0" borderId="10" xfId="0" applyFont="1" applyBorder="1" applyAlignment="1">
      <alignment horizontal="left" vertical="top"/>
      <protection locked="0"/>
    </xf>
    <xf numFmtId="164" fontId="0" fillId="0" borderId="12" xfId="0" applyNumberFormat="1" applyBorder="1" applyAlignment="1">
      <alignment horizontal="left" vertical="top"/>
      <protection locked="0"/>
    </xf>
    <xf numFmtId="164" fontId="0" fillId="0" borderId="4" xfId="0" applyNumberFormat="1" applyBorder="1" applyAlignment="1">
      <alignment horizontal="left" vertical="top"/>
      <protection locked="0"/>
    </xf>
    <xf numFmtId="164" fontId="0" fillId="0" borderId="8" xfId="0" applyNumberFormat="1" applyBorder="1" applyAlignment="1">
      <alignment horizontal="left" vertical="top"/>
      <protection locked="0"/>
    </xf>
    <xf numFmtId="0" fontId="0" fillId="0" borderId="11" xfId="0" applyBorder="1" applyAlignment="1">
      <alignment horizontal="right" vertical="top"/>
      <protection locked="0"/>
    </xf>
    <xf numFmtId="164" fontId="0" fillId="0" borderId="14" xfId="0" applyNumberFormat="1" applyBorder="1" applyAlignment="1">
      <alignment horizontal="right" vertical="top"/>
      <protection locked="0"/>
    </xf>
    <xf numFmtId="0" fontId="0" fillId="0" borderId="15" xfId="0" applyBorder="1" applyAlignment="1">
      <alignment horizontal="left" vertical="top"/>
      <protection locked="0"/>
    </xf>
    <xf numFmtId="0" fontId="0" fillId="0" borderId="0" xfId="0" applyAlignment="1">
      <alignment horizontal="right" vertical="top"/>
      <protection locked="0"/>
    </xf>
    <xf numFmtId="164" fontId="8" fillId="0" borderId="0" xfId="0" applyNumberFormat="1" applyFont="1" applyAlignment="1">
      <alignment horizontal="right" vertical="top"/>
      <protection locked="0"/>
    </xf>
    <xf numFmtId="0" fontId="8" fillId="0" borderId="3" xfId="0" applyFont="1" applyBorder="1" applyAlignment="1">
      <alignment horizontal="center" vertical="top"/>
      <protection locked="0"/>
    </xf>
    <xf numFmtId="0" fontId="8" fillId="0" borderId="3" xfId="0" applyFont="1" applyBorder="1" applyAlignment="1">
      <alignment horizontal="left" vertical="top"/>
      <protection locked="0"/>
    </xf>
    <xf numFmtId="0" fontId="10" fillId="0" borderId="3" xfId="0" applyFont="1" applyBorder="1" applyAlignment="1">
      <alignment horizontal="left" vertical="top"/>
      <protection locked="0"/>
    </xf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1</xdr:col>
      <xdr:colOff>161925</xdr:colOff>
      <xdr:row>5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9600"/>
          <a:ext cx="16192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161925</xdr:colOff>
      <xdr:row>6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62000"/>
          <a:ext cx="16192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5</xdr:row>
      <xdr:rowOff>0</xdr:rowOff>
    </xdr:from>
    <xdr:to>
      <xdr:col>2</xdr:col>
      <xdr:colOff>95250</xdr:colOff>
      <xdr:row>6</xdr:row>
      <xdr:rowOff>9525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762000"/>
          <a:ext cx="16192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161925</xdr:colOff>
      <xdr:row>7</xdr:row>
      <xdr:rowOff>9525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14400"/>
          <a:ext cx="16192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6</xdr:row>
      <xdr:rowOff>0</xdr:rowOff>
    </xdr:from>
    <xdr:to>
      <xdr:col>2</xdr:col>
      <xdr:colOff>95250</xdr:colOff>
      <xdr:row>7</xdr:row>
      <xdr:rowOff>9525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914400"/>
          <a:ext cx="16192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161925</xdr:colOff>
      <xdr:row>8</xdr:row>
      <xdr:rowOff>9525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66800"/>
          <a:ext cx="16192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7</xdr:row>
      <xdr:rowOff>0</xdr:rowOff>
    </xdr:from>
    <xdr:to>
      <xdr:col>2</xdr:col>
      <xdr:colOff>95250</xdr:colOff>
      <xdr:row>8</xdr:row>
      <xdr:rowOff>9525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066800"/>
          <a:ext cx="16192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7</xdr:row>
      <xdr:rowOff>0</xdr:rowOff>
    </xdr:from>
    <xdr:to>
      <xdr:col>2</xdr:col>
      <xdr:colOff>95250</xdr:colOff>
      <xdr:row>8</xdr:row>
      <xdr:rowOff>9525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066800"/>
          <a:ext cx="16192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8</xdr:row>
      <xdr:rowOff>0</xdr:rowOff>
    </xdr:from>
    <xdr:to>
      <xdr:col>2</xdr:col>
      <xdr:colOff>95250</xdr:colOff>
      <xdr:row>9</xdr:row>
      <xdr:rowOff>9525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219200"/>
          <a:ext cx="16192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85725</xdr:colOff>
      <xdr:row>8</xdr:row>
      <xdr:rowOff>0</xdr:rowOff>
    </xdr:from>
    <xdr:to>
      <xdr:col>3</xdr:col>
      <xdr:colOff>28575</xdr:colOff>
      <xdr:row>9</xdr:row>
      <xdr:rowOff>9525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1219200"/>
          <a:ext cx="16192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5:G9"/>
  <sheetViews>
    <sheetView workbookViewId="0"/>
  </sheetViews>
  <sheetFormatPr defaultRowHeight="12" customHeight="1" x14ac:dyDescent="0.35"/>
  <cols>
    <col min="1" max="1" width="9.33203125" style="5"/>
    <col min="2" max="4" width="3.77734375" style="5" customWidth="1"/>
    <col min="5" max="257" width="9.33203125" style="5"/>
    <col min="258" max="260" width="3.77734375" style="5" customWidth="1"/>
    <col min="261" max="513" width="9.33203125" style="5"/>
    <col min="514" max="516" width="3.77734375" style="5" customWidth="1"/>
    <col min="517" max="769" width="9.33203125" style="5"/>
    <col min="770" max="772" width="3.77734375" style="5" customWidth="1"/>
    <col min="773" max="1025" width="9.33203125" style="5"/>
    <col min="1026" max="1028" width="3.77734375" style="5" customWidth="1"/>
    <col min="1029" max="1281" width="9.33203125" style="5"/>
    <col min="1282" max="1284" width="3.77734375" style="5" customWidth="1"/>
    <col min="1285" max="1537" width="9.33203125" style="5"/>
    <col min="1538" max="1540" width="3.77734375" style="5" customWidth="1"/>
    <col min="1541" max="1793" width="9.33203125" style="5"/>
    <col min="1794" max="1796" width="3.77734375" style="5" customWidth="1"/>
    <col min="1797" max="2049" width="9.33203125" style="5"/>
    <col min="2050" max="2052" width="3.77734375" style="5" customWidth="1"/>
    <col min="2053" max="2305" width="9.33203125" style="5"/>
    <col min="2306" max="2308" width="3.77734375" style="5" customWidth="1"/>
    <col min="2309" max="2561" width="9.33203125" style="5"/>
    <col min="2562" max="2564" width="3.77734375" style="5" customWidth="1"/>
    <col min="2565" max="2817" width="9.33203125" style="5"/>
    <col min="2818" max="2820" width="3.77734375" style="5" customWidth="1"/>
    <col min="2821" max="3073" width="9.33203125" style="5"/>
    <col min="3074" max="3076" width="3.77734375" style="5" customWidth="1"/>
    <col min="3077" max="3329" width="9.33203125" style="5"/>
    <col min="3330" max="3332" width="3.77734375" style="5" customWidth="1"/>
    <col min="3333" max="3585" width="9.33203125" style="5"/>
    <col min="3586" max="3588" width="3.77734375" style="5" customWidth="1"/>
    <col min="3589" max="3841" width="9.33203125" style="5"/>
    <col min="3842" max="3844" width="3.77734375" style="5" customWidth="1"/>
    <col min="3845" max="4097" width="9.33203125" style="5"/>
    <col min="4098" max="4100" width="3.77734375" style="5" customWidth="1"/>
    <col min="4101" max="4353" width="9.33203125" style="5"/>
    <col min="4354" max="4356" width="3.77734375" style="5" customWidth="1"/>
    <col min="4357" max="4609" width="9.33203125" style="5"/>
    <col min="4610" max="4612" width="3.77734375" style="5" customWidth="1"/>
    <col min="4613" max="4865" width="9.33203125" style="5"/>
    <col min="4866" max="4868" width="3.77734375" style="5" customWidth="1"/>
    <col min="4869" max="5121" width="9.33203125" style="5"/>
    <col min="5122" max="5124" width="3.77734375" style="5" customWidth="1"/>
    <col min="5125" max="5377" width="9.33203125" style="5"/>
    <col min="5378" max="5380" width="3.77734375" style="5" customWidth="1"/>
    <col min="5381" max="5633" width="9.33203125" style="5"/>
    <col min="5634" max="5636" width="3.77734375" style="5" customWidth="1"/>
    <col min="5637" max="5889" width="9.33203125" style="5"/>
    <col min="5890" max="5892" width="3.77734375" style="5" customWidth="1"/>
    <col min="5893" max="6145" width="9.33203125" style="5"/>
    <col min="6146" max="6148" width="3.77734375" style="5" customWidth="1"/>
    <col min="6149" max="6401" width="9.33203125" style="5"/>
    <col min="6402" max="6404" width="3.77734375" style="5" customWidth="1"/>
    <col min="6405" max="6657" width="9.33203125" style="5"/>
    <col min="6658" max="6660" width="3.77734375" style="5" customWidth="1"/>
    <col min="6661" max="6913" width="9.33203125" style="5"/>
    <col min="6914" max="6916" width="3.77734375" style="5" customWidth="1"/>
    <col min="6917" max="7169" width="9.33203125" style="5"/>
    <col min="7170" max="7172" width="3.77734375" style="5" customWidth="1"/>
    <col min="7173" max="7425" width="9.33203125" style="5"/>
    <col min="7426" max="7428" width="3.77734375" style="5" customWidth="1"/>
    <col min="7429" max="7681" width="9.33203125" style="5"/>
    <col min="7682" max="7684" width="3.77734375" style="5" customWidth="1"/>
    <col min="7685" max="7937" width="9.33203125" style="5"/>
    <col min="7938" max="7940" width="3.77734375" style="5" customWidth="1"/>
    <col min="7941" max="8193" width="9.33203125" style="5"/>
    <col min="8194" max="8196" width="3.77734375" style="5" customWidth="1"/>
    <col min="8197" max="8449" width="9.33203125" style="5"/>
    <col min="8450" max="8452" width="3.77734375" style="5" customWidth="1"/>
    <col min="8453" max="8705" width="9.33203125" style="5"/>
    <col min="8706" max="8708" width="3.77734375" style="5" customWidth="1"/>
    <col min="8709" max="8961" width="9.33203125" style="5"/>
    <col min="8962" max="8964" width="3.77734375" style="5" customWidth="1"/>
    <col min="8965" max="9217" width="9.33203125" style="5"/>
    <col min="9218" max="9220" width="3.77734375" style="5" customWidth="1"/>
    <col min="9221" max="9473" width="9.33203125" style="5"/>
    <col min="9474" max="9476" width="3.77734375" style="5" customWidth="1"/>
    <col min="9477" max="9729" width="9.33203125" style="5"/>
    <col min="9730" max="9732" width="3.77734375" style="5" customWidth="1"/>
    <col min="9733" max="9985" width="9.33203125" style="5"/>
    <col min="9986" max="9988" width="3.77734375" style="5" customWidth="1"/>
    <col min="9989" max="10241" width="9.33203125" style="5"/>
    <col min="10242" max="10244" width="3.77734375" style="5" customWidth="1"/>
    <col min="10245" max="10497" width="9.33203125" style="5"/>
    <col min="10498" max="10500" width="3.77734375" style="5" customWidth="1"/>
    <col min="10501" max="10753" width="9.33203125" style="5"/>
    <col min="10754" max="10756" width="3.77734375" style="5" customWidth="1"/>
    <col min="10757" max="11009" width="9.33203125" style="5"/>
    <col min="11010" max="11012" width="3.77734375" style="5" customWidth="1"/>
    <col min="11013" max="11265" width="9.33203125" style="5"/>
    <col min="11266" max="11268" width="3.77734375" style="5" customWidth="1"/>
    <col min="11269" max="11521" width="9.33203125" style="5"/>
    <col min="11522" max="11524" width="3.77734375" style="5" customWidth="1"/>
    <col min="11525" max="11777" width="9.33203125" style="5"/>
    <col min="11778" max="11780" width="3.77734375" style="5" customWidth="1"/>
    <col min="11781" max="12033" width="9.33203125" style="5"/>
    <col min="12034" max="12036" width="3.77734375" style="5" customWidth="1"/>
    <col min="12037" max="12289" width="9.33203125" style="5"/>
    <col min="12290" max="12292" width="3.77734375" style="5" customWidth="1"/>
    <col min="12293" max="12545" width="9.33203125" style="5"/>
    <col min="12546" max="12548" width="3.77734375" style="5" customWidth="1"/>
    <col min="12549" max="12801" width="9.33203125" style="5"/>
    <col min="12802" max="12804" width="3.77734375" style="5" customWidth="1"/>
    <col min="12805" max="13057" width="9.33203125" style="5"/>
    <col min="13058" max="13060" width="3.77734375" style="5" customWidth="1"/>
    <col min="13061" max="13313" width="9.33203125" style="5"/>
    <col min="13314" max="13316" width="3.77734375" style="5" customWidth="1"/>
    <col min="13317" max="13569" width="9.33203125" style="5"/>
    <col min="13570" max="13572" width="3.77734375" style="5" customWidth="1"/>
    <col min="13573" max="13825" width="9.33203125" style="5"/>
    <col min="13826" max="13828" width="3.77734375" style="5" customWidth="1"/>
    <col min="13829" max="14081" width="9.33203125" style="5"/>
    <col min="14082" max="14084" width="3.77734375" style="5" customWidth="1"/>
    <col min="14085" max="14337" width="9.33203125" style="5"/>
    <col min="14338" max="14340" width="3.77734375" style="5" customWidth="1"/>
    <col min="14341" max="14593" width="9.33203125" style="5"/>
    <col min="14594" max="14596" width="3.77734375" style="5" customWidth="1"/>
    <col min="14597" max="14849" width="9.33203125" style="5"/>
    <col min="14850" max="14852" width="3.77734375" style="5" customWidth="1"/>
    <col min="14853" max="15105" width="9.33203125" style="5"/>
    <col min="15106" max="15108" width="3.77734375" style="5" customWidth="1"/>
    <col min="15109" max="15361" width="9.33203125" style="5"/>
    <col min="15362" max="15364" width="3.77734375" style="5" customWidth="1"/>
    <col min="15365" max="15617" width="9.33203125" style="5"/>
    <col min="15618" max="15620" width="3.77734375" style="5" customWidth="1"/>
    <col min="15621" max="15873" width="9.33203125" style="5"/>
    <col min="15874" max="15876" width="3.77734375" style="5" customWidth="1"/>
    <col min="15877" max="16129" width="9.33203125" style="5"/>
    <col min="16130" max="16132" width="3.77734375" style="5" customWidth="1"/>
    <col min="16133" max="16384" width="9.33203125" style="5"/>
  </cols>
  <sheetData>
    <row r="5" spans="3:7" ht="12" customHeight="1" x14ac:dyDescent="0.35">
      <c r="C5" s="5" t="s">
        <v>195</v>
      </c>
    </row>
    <row r="6" spans="3:7" ht="12" customHeight="1" x14ac:dyDescent="0.35">
      <c r="D6" s="6" t="s">
        <v>196</v>
      </c>
      <c r="E6" s="6"/>
      <c r="F6" s="6"/>
    </row>
    <row r="7" spans="3:7" ht="12" customHeight="1" x14ac:dyDescent="0.35">
      <c r="D7" s="6" t="s">
        <v>197</v>
      </c>
      <c r="E7" s="6"/>
      <c r="F7" s="6"/>
    </row>
    <row r="8" spans="3:7" ht="12" customHeight="1" x14ac:dyDescent="0.35">
      <c r="D8" s="6" t="s">
        <v>198</v>
      </c>
      <c r="E8" s="6"/>
      <c r="F8" s="6"/>
    </row>
    <row r="9" spans="3:7" ht="12" customHeight="1" x14ac:dyDescent="0.35">
      <c r="E9" s="6" t="s">
        <v>199</v>
      </c>
      <c r="F9" s="6"/>
      <c r="G9" s="6"/>
    </row>
  </sheetData>
  <hyperlinks>
    <hyperlink ref="D6:F6" location="'Accounts'!A1" display="    Accounts" xr:uid="{00000000-0004-0000-0000-000000000000}"/>
    <hyperlink ref="D7:F7" location="'Analysis'!A1" display="    Analysis" xr:uid="{00000000-0004-0000-0000-000001000000}"/>
    <hyperlink ref="D8:F8" location="'Trial Balance'!A1" display="    Trial Balance" xr:uid="{00000000-0004-0000-0000-000002000000}"/>
    <hyperlink ref="E9:G9" location="'Analysis Code _ Name'!A1" display="    Analysis Code / Name" xr:uid="{00000000-0004-0000-0000-00000300000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0.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70"/>
  <sheetViews>
    <sheetView tabSelected="1" topLeftCell="A28" workbookViewId="0">
      <selection activeCell="I66" sqref="I66"/>
    </sheetView>
  </sheetViews>
  <sheetFormatPr defaultColWidth="10.6640625" defaultRowHeight="12" customHeight="1" x14ac:dyDescent="0.25"/>
  <cols>
    <col min="1" max="1" width="12.77734375" style="18" customWidth="1"/>
    <col min="2" max="2" width="14.33203125" style="18" customWidth="1"/>
    <col min="3" max="3" width="27" style="18" customWidth="1"/>
    <col min="4" max="4" width="29" style="19" customWidth="1"/>
    <col min="5" max="5" width="18.77734375" style="18" customWidth="1"/>
    <col min="6" max="6" width="11.33203125" style="18" customWidth="1"/>
    <col min="7" max="7" width="33.33203125" style="18" customWidth="1"/>
    <col min="8" max="8" width="14.33203125" style="18" hidden="1" customWidth="1"/>
    <col min="9" max="9" width="63.109375" style="19" customWidth="1"/>
    <col min="10" max="16384" width="10.6640625" style="18"/>
  </cols>
  <sheetData>
    <row r="1" spans="1:9" ht="12.75" customHeight="1" x14ac:dyDescent="0.25">
      <c r="A1" s="13" t="s">
        <v>0</v>
      </c>
      <c r="B1" s="14"/>
      <c r="C1" s="15"/>
      <c r="D1" s="16"/>
      <c r="E1" s="17" t="s">
        <v>1</v>
      </c>
      <c r="G1" s="17" t="s">
        <v>2</v>
      </c>
    </row>
    <row r="2" spans="1:9" ht="12.75" customHeight="1" x14ac:dyDescent="0.25">
      <c r="A2" s="15" t="s">
        <v>3</v>
      </c>
      <c r="B2" s="15"/>
      <c r="C2" s="15"/>
      <c r="D2" s="16"/>
      <c r="E2" s="15" t="s">
        <v>4</v>
      </c>
    </row>
    <row r="3" spans="1:9" ht="3.75" customHeight="1" x14ac:dyDescent="0.25"/>
    <row r="4" spans="1:9" ht="12.75" customHeight="1" x14ac:dyDescent="0.25">
      <c r="A4" s="15" t="s">
        <v>5</v>
      </c>
      <c r="B4" s="15"/>
      <c r="C4" s="20"/>
      <c r="D4" s="21"/>
      <c r="E4" s="20"/>
    </row>
    <row r="5" spans="1:9" ht="12.75" customHeight="1" x14ac:dyDescent="0.25">
      <c r="A5" s="15" t="s">
        <v>6</v>
      </c>
      <c r="B5" s="13"/>
      <c r="C5" s="22" t="s">
        <v>7</v>
      </c>
      <c r="D5" s="23"/>
      <c r="E5" s="24"/>
      <c r="F5" s="25"/>
    </row>
    <row r="6" spans="1:9" ht="5.25" customHeight="1" x14ac:dyDescent="0.25">
      <c r="C6" s="26"/>
      <c r="D6" s="27"/>
      <c r="E6" s="26"/>
    </row>
    <row r="7" spans="1:9" ht="12.75" customHeight="1" x14ac:dyDescent="0.25">
      <c r="A7" s="20"/>
      <c r="B7" s="20"/>
      <c r="C7" s="28" t="s">
        <v>8</v>
      </c>
      <c r="D7" s="29"/>
      <c r="E7" s="28"/>
      <c r="F7" s="20"/>
      <c r="G7" s="20"/>
      <c r="H7" s="20"/>
      <c r="I7" s="21"/>
    </row>
    <row r="8" spans="1:9" ht="6" customHeight="1" x14ac:dyDescent="0.25">
      <c r="A8" s="30"/>
      <c r="B8" s="26"/>
      <c r="C8" s="31"/>
      <c r="D8" s="32"/>
      <c r="E8" s="30"/>
      <c r="F8" s="26"/>
      <c r="G8" s="26"/>
      <c r="H8" s="26"/>
      <c r="I8" s="32"/>
    </row>
    <row r="9" spans="1:9" ht="10.5" customHeight="1" x14ac:dyDescent="0.25">
      <c r="A9" s="14" t="s">
        <v>9</v>
      </c>
      <c r="C9" s="33" t="s">
        <v>10</v>
      </c>
      <c r="D9" s="34"/>
      <c r="E9" s="14" t="s">
        <v>11</v>
      </c>
      <c r="G9" s="18" t="s">
        <v>12</v>
      </c>
      <c r="H9" s="35"/>
      <c r="I9" s="34"/>
    </row>
    <row r="10" spans="1:9" ht="6.75" customHeight="1" x14ac:dyDescent="0.25">
      <c r="A10" s="36"/>
      <c r="B10" s="20"/>
      <c r="C10" s="37"/>
      <c r="D10" s="38"/>
      <c r="E10" s="36"/>
      <c r="F10" s="20"/>
      <c r="G10" s="20"/>
      <c r="H10" s="20"/>
      <c r="I10" s="38"/>
    </row>
    <row r="11" spans="1:9" ht="7.5" customHeight="1" x14ac:dyDescent="0.25">
      <c r="A11" s="30"/>
      <c r="B11" s="26"/>
      <c r="C11" s="31"/>
      <c r="D11" s="32"/>
      <c r="E11" s="30"/>
      <c r="F11" s="26"/>
      <c r="G11" s="26"/>
      <c r="H11" s="31"/>
      <c r="I11" s="39"/>
    </row>
    <row r="12" spans="1:9" ht="12.75" customHeight="1" x14ac:dyDescent="0.25">
      <c r="A12" s="14" t="s">
        <v>13</v>
      </c>
      <c r="B12" s="15"/>
      <c r="C12" s="13"/>
      <c r="D12" s="40">
        <v>20156.02</v>
      </c>
      <c r="E12" s="14" t="s">
        <v>14</v>
      </c>
      <c r="F12" s="15"/>
      <c r="H12" s="33"/>
      <c r="I12" s="40">
        <v>4506.1499999999996</v>
      </c>
    </row>
    <row r="13" spans="1:9" ht="12.75" customHeight="1" x14ac:dyDescent="0.25">
      <c r="A13" s="14" t="s">
        <v>15</v>
      </c>
      <c r="B13" s="15"/>
      <c r="C13" s="13"/>
      <c r="D13" s="40"/>
      <c r="E13" s="25" t="s">
        <v>16</v>
      </c>
      <c r="H13" s="33"/>
      <c r="I13" s="40"/>
    </row>
    <row r="14" spans="1:9" ht="7.5" customHeight="1" x14ac:dyDescent="0.25">
      <c r="A14" s="14"/>
      <c r="B14" s="15"/>
      <c r="C14" s="13"/>
      <c r="D14" s="40"/>
      <c r="E14" s="25"/>
      <c r="H14" s="33"/>
      <c r="I14" s="40"/>
    </row>
    <row r="15" spans="1:9" ht="12.75" customHeight="1" x14ac:dyDescent="0.25">
      <c r="A15" s="14" t="s">
        <v>17</v>
      </c>
      <c r="B15" s="15"/>
      <c r="C15" s="13"/>
      <c r="D15" s="40">
        <v>169328.87</v>
      </c>
      <c r="E15" s="14" t="s">
        <v>18</v>
      </c>
      <c r="F15" s="15"/>
      <c r="G15" s="15"/>
      <c r="H15" s="33"/>
      <c r="I15" s="40">
        <v>58970.69</v>
      </c>
    </row>
    <row r="16" spans="1:9" ht="12.75" customHeight="1" x14ac:dyDescent="0.25">
      <c r="A16" s="14"/>
      <c r="B16" s="15"/>
      <c r="C16" s="13"/>
      <c r="D16" s="40"/>
      <c r="E16" s="25" t="s">
        <v>16</v>
      </c>
      <c r="H16" s="33"/>
      <c r="I16" s="40"/>
    </row>
    <row r="17" spans="1:9" ht="7.5" customHeight="1" x14ac:dyDescent="0.25">
      <c r="A17" s="25"/>
      <c r="C17" s="33"/>
      <c r="D17" s="41"/>
      <c r="H17" s="33"/>
      <c r="I17" s="34"/>
    </row>
    <row r="18" spans="1:9" ht="12.75" customHeight="1" x14ac:dyDescent="0.25">
      <c r="A18" s="14" t="s">
        <v>19</v>
      </c>
      <c r="B18" s="15"/>
      <c r="C18" s="13"/>
      <c r="D18" s="40">
        <v>0</v>
      </c>
      <c r="E18" s="14" t="s">
        <v>20</v>
      </c>
      <c r="F18" s="15"/>
      <c r="H18" s="33"/>
      <c r="I18" s="40">
        <v>42213.82</v>
      </c>
    </row>
    <row r="19" spans="1:9" ht="12.75" customHeight="1" x14ac:dyDescent="0.25">
      <c r="A19" s="25"/>
      <c r="C19" s="33"/>
      <c r="D19" s="40"/>
      <c r="E19" s="25" t="s">
        <v>16</v>
      </c>
      <c r="H19" s="33"/>
      <c r="I19" s="40"/>
    </row>
    <row r="20" spans="1:9" ht="6" customHeight="1" x14ac:dyDescent="0.25">
      <c r="A20" s="25"/>
      <c r="C20" s="33"/>
      <c r="D20" s="40"/>
      <c r="E20" s="25"/>
      <c r="H20" s="33"/>
      <c r="I20" s="40"/>
    </row>
    <row r="21" spans="1:9" ht="12.75" customHeight="1" x14ac:dyDescent="0.25">
      <c r="A21" s="14" t="s">
        <v>21</v>
      </c>
      <c r="B21" s="15"/>
      <c r="C21" s="13"/>
      <c r="D21" s="40"/>
      <c r="E21" s="14" t="s">
        <v>22</v>
      </c>
      <c r="F21" s="15"/>
      <c r="H21" s="33"/>
      <c r="I21" s="40">
        <v>38285.660000000003</v>
      </c>
    </row>
    <row r="22" spans="1:9" ht="12.75" customHeight="1" x14ac:dyDescent="0.25">
      <c r="A22" s="42" t="s">
        <v>23</v>
      </c>
      <c r="C22" s="33"/>
      <c r="D22" s="40"/>
      <c r="E22" s="25" t="s">
        <v>16</v>
      </c>
      <c r="H22" s="33"/>
      <c r="I22" s="40"/>
    </row>
    <row r="23" spans="1:9" ht="5.25" customHeight="1" x14ac:dyDescent="0.25">
      <c r="A23" s="25"/>
      <c r="C23" s="33"/>
      <c r="D23" s="40"/>
      <c r="E23" s="25"/>
      <c r="H23" s="33"/>
      <c r="I23" s="40"/>
    </row>
    <row r="24" spans="1:9" ht="12.75" customHeight="1" x14ac:dyDescent="0.25">
      <c r="A24" s="25"/>
      <c r="C24" s="33"/>
      <c r="D24" s="40"/>
      <c r="E24" s="14" t="s">
        <v>24</v>
      </c>
      <c r="F24" s="15"/>
      <c r="H24" s="33"/>
      <c r="I24" s="40">
        <v>8710.86</v>
      </c>
    </row>
    <row r="25" spans="1:9" ht="12.75" customHeight="1" x14ac:dyDescent="0.25">
      <c r="A25" s="25"/>
      <c r="C25" s="33"/>
      <c r="D25" s="40"/>
      <c r="E25" s="25" t="s">
        <v>16</v>
      </c>
      <c r="H25" s="33"/>
      <c r="I25" s="40"/>
    </row>
    <row r="26" spans="1:9" ht="6" customHeight="1" x14ac:dyDescent="0.25">
      <c r="A26" s="25"/>
      <c r="C26" s="33"/>
      <c r="D26" s="40"/>
      <c r="E26" s="25"/>
      <c r="H26" s="33"/>
      <c r="I26" s="40"/>
    </row>
    <row r="27" spans="1:9" ht="12.75" customHeight="1" x14ac:dyDescent="0.25">
      <c r="A27" s="14" t="s">
        <v>25</v>
      </c>
      <c r="B27" s="15"/>
      <c r="C27" s="43" t="s">
        <v>23</v>
      </c>
      <c r="D27" s="40">
        <v>0</v>
      </c>
      <c r="E27" s="14" t="s">
        <v>26</v>
      </c>
      <c r="F27" s="15"/>
      <c r="G27" s="15"/>
      <c r="H27" s="33"/>
      <c r="I27" s="40">
        <v>1261</v>
      </c>
    </row>
    <row r="28" spans="1:9" ht="12.75" customHeight="1" x14ac:dyDescent="0.25">
      <c r="A28" s="14"/>
      <c r="B28" s="15"/>
      <c r="C28" s="13"/>
      <c r="D28" s="40"/>
      <c r="E28" s="25" t="s">
        <v>16</v>
      </c>
      <c r="H28" s="33"/>
      <c r="I28" s="40"/>
    </row>
    <row r="29" spans="1:9" ht="5.25" customHeight="1" x14ac:dyDescent="0.25">
      <c r="A29" s="14"/>
      <c r="B29" s="15"/>
      <c r="C29" s="13"/>
      <c r="D29" s="40"/>
      <c r="E29" s="25"/>
      <c r="H29" s="33"/>
      <c r="I29" s="40"/>
    </row>
    <row r="30" spans="1:9" ht="12.75" customHeight="1" x14ac:dyDescent="0.25">
      <c r="A30" s="14" t="s">
        <v>27</v>
      </c>
      <c r="B30" s="15"/>
      <c r="C30" s="13"/>
      <c r="D30" s="40">
        <v>0</v>
      </c>
      <c r="E30" s="14" t="s">
        <v>28</v>
      </c>
      <c r="F30" s="15"/>
      <c r="G30" s="15"/>
      <c r="H30" s="33"/>
      <c r="I30" s="40">
        <v>103.9</v>
      </c>
    </row>
    <row r="31" spans="1:9" ht="12.75" customHeight="1" x14ac:dyDescent="0.25">
      <c r="A31" s="42" t="s">
        <v>29</v>
      </c>
      <c r="C31" s="33"/>
      <c r="D31" s="40"/>
      <c r="E31" s="25" t="s">
        <v>16</v>
      </c>
      <c r="H31" s="33"/>
      <c r="I31" s="40"/>
    </row>
    <row r="32" spans="1:9" ht="4.5" customHeight="1" x14ac:dyDescent="0.25">
      <c r="A32" s="25"/>
      <c r="C32" s="33"/>
      <c r="D32" s="40"/>
      <c r="E32" s="25"/>
      <c r="H32" s="33"/>
      <c r="I32" s="40"/>
    </row>
    <row r="33" spans="1:9" ht="12.75" customHeight="1" x14ac:dyDescent="0.25">
      <c r="A33" s="25"/>
      <c r="C33" s="33"/>
      <c r="D33" s="40"/>
      <c r="E33" s="14" t="s">
        <v>30</v>
      </c>
      <c r="F33" s="15"/>
      <c r="H33" s="33"/>
      <c r="I33" s="40">
        <v>14431.31</v>
      </c>
    </row>
    <row r="34" spans="1:9" ht="12.75" customHeight="1" x14ac:dyDescent="0.25">
      <c r="A34" s="25"/>
      <c r="C34" s="33"/>
      <c r="D34" s="40"/>
      <c r="E34" s="25" t="s">
        <v>16</v>
      </c>
      <c r="H34" s="33"/>
      <c r="I34" s="40"/>
    </row>
    <row r="35" spans="1:9" ht="6.75" customHeight="1" x14ac:dyDescent="0.25">
      <c r="A35" s="25"/>
      <c r="C35" s="33"/>
      <c r="D35" s="40"/>
      <c r="E35" s="25"/>
      <c r="H35" s="33"/>
      <c r="I35" s="44"/>
    </row>
    <row r="36" spans="1:9" ht="12.75" customHeight="1" x14ac:dyDescent="0.25">
      <c r="A36" s="25"/>
      <c r="C36" s="33"/>
      <c r="D36" s="40"/>
      <c r="E36" s="14" t="s">
        <v>31</v>
      </c>
      <c r="F36" s="15"/>
      <c r="G36" s="15"/>
      <c r="H36" s="13"/>
      <c r="I36" s="45">
        <f>SUM(I12:I33)</f>
        <v>168483.38999999998</v>
      </c>
    </row>
    <row r="37" spans="1:9" ht="12.75" customHeight="1" x14ac:dyDescent="0.25">
      <c r="A37" s="25"/>
      <c r="C37" s="33"/>
      <c r="D37" s="40"/>
      <c r="E37" s="25"/>
      <c r="H37" s="33"/>
      <c r="I37" s="39"/>
    </row>
    <row r="38" spans="1:9" ht="12.75" customHeight="1" x14ac:dyDescent="0.25">
      <c r="A38" s="25"/>
      <c r="C38" s="33"/>
      <c r="D38" s="40"/>
      <c r="E38" s="14" t="s">
        <v>19</v>
      </c>
      <c r="F38" s="15"/>
      <c r="G38" s="15"/>
      <c r="H38" s="13"/>
      <c r="I38" s="40">
        <v>0</v>
      </c>
    </row>
    <row r="39" spans="1:9" ht="12.75" customHeight="1" x14ac:dyDescent="0.25">
      <c r="A39" s="25"/>
      <c r="C39" s="33"/>
      <c r="D39" s="40"/>
      <c r="E39" s="14" t="s">
        <v>32</v>
      </c>
      <c r="F39" s="15"/>
      <c r="G39" s="15"/>
      <c r="H39" s="13"/>
      <c r="I39" s="40"/>
    </row>
    <row r="40" spans="1:9" ht="9" customHeight="1" x14ac:dyDescent="0.25">
      <c r="A40" s="25"/>
      <c r="C40" s="33"/>
      <c r="D40" s="40"/>
      <c r="E40" s="14"/>
      <c r="F40" s="15"/>
      <c r="G40" s="15"/>
      <c r="H40" s="13"/>
      <c r="I40" s="40"/>
    </row>
    <row r="41" spans="1:9" ht="12.75" customHeight="1" x14ac:dyDescent="0.25">
      <c r="A41" s="25"/>
      <c r="C41" s="33"/>
      <c r="D41" s="40"/>
      <c r="E41" s="14" t="s">
        <v>33</v>
      </c>
      <c r="F41" s="15"/>
      <c r="G41" s="15"/>
      <c r="H41" s="13"/>
      <c r="I41" s="40">
        <v>12167.31</v>
      </c>
    </row>
    <row r="42" spans="1:9" ht="6.75" customHeight="1" x14ac:dyDescent="0.25">
      <c r="A42" s="25"/>
      <c r="C42" s="33"/>
      <c r="D42" s="40"/>
      <c r="E42" s="14"/>
      <c r="F42" s="15"/>
      <c r="G42" s="15"/>
      <c r="H42" s="13"/>
      <c r="I42" s="34"/>
    </row>
    <row r="43" spans="1:9" ht="12.75" customHeight="1" x14ac:dyDescent="0.25">
      <c r="A43" s="25"/>
      <c r="C43" s="33"/>
      <c r="D43" s="40"/>
      <c r="E43" s="14" t="s">
        <v>34</v>
      </c>
      <c r="F43" s="15"/>
      <c r="G43" s="15"/>
      <c r="H43" s="13"/>
      <c r="I43" s="40"/>
    </row>
    <row r="44" spans="1:9" ht="9" customHeight="1" x14ac:dyDescent="0.25">
      <c r="A44" s="25"/>
      <c r="C44" s="33"/>
      <c r="D44" s="40"/>
      <c r="E44" s="14"/>
      <c r="F44" s="15"/>
      <c r="G44" s="15"/>
      <c r="H44" s="13"/>
      <c r="I44" s="40"/>
    </row>
    <row r="45" spans="1:9" ht="12.75" customHeight="1" x14ac:dyDescent="0.25">
      <c r="A45" s="25"/>
      <c r="C45" s="33"/>
      <c r="D45" s="40"/>
      <c r="E45" s="14" t="s">
        <v>35</v>
      </c>
      <c r="F45" s="15"/>
      <c r="G45" s="15"/>
      <c r="H45" s="13"/>
      <c r="I45" s="40">
        <v>8834.19</v>
      </c>
    </row>
    <row r="46" spans="1:9" ht="10.5" customHeight="1" x14ac:dyDescent="0.25">
      <c r="A46" s="25"/>
      <c r="C46" s="33"/>
      <c r="D46" s="44"/>
      <c r="E46" s="25"/>
      <c r="H46" s="33"/>
      <c r="I46" s="44"/>
    </row>
    <row r="47" spans="1:9" ht="12.75" customHeight="1" x14ac:dyDescent="0.25">
      <c r="A47" s="46" t="s">
        <v>36</v>
      </c>
      <c r="B47" s="20"/>
      <c r="C47" s="37"/>
      <c r="D47" s="45">
        <f>SUM(D12:D46)</f>
        <v>189484.88999999998</v>
      </c>
      <c r="E47" s="46" t="s">
        <v>36</v>
      </c>
      <c r="F47" s="20"/>
      <c r="G47" s="20"/>
      <c r="H47" s="37"/>
      <c r="I47" s="45">
        <f>SUM(I36:I46)</f>
        <v>189484.88999999998</v>
      </c>
    </row>
    <row r="48" spans="1:9" ht="6.75" customHeight="1" x14ac:dyDescent="0.25">
      <c r="A48" s="26"/>
      <c r="D48" s="27"/>
      <c r="I48" s="27"/>
    </row>
    <row r="49" spans="1:9" ht="12.75" customHeight="1" x14ac:dyDescent="0.25">
      <c r="A49" s="20"/>
      <c r="B49" s="20"/>
      <c r="C49" s="98" t="s">
        <v>37</v>
      </c>
      <c r="D49" s="99" t="s">
        <v>37</v>
      </c>
      <c r="E49" s="100"/>
      <c r="F49" s="28"/>
      <c r="G49" s="20"/>
      <c r="H49" s="20"/>
      <c r="I49" s="21"/>
    </row>
    <row r="50" spans="1:9" ht="3" customHeight="1" x14ac:dyDescent="0.25">
      <c r="A50" s="30"/>
      <c r="B50" s="26"/>
      <c r="C50" s="31"/>
      <c r="D50" s="32"/>
      <c r="E50" s="30"/>
      <c r="F50" s="26"/>
      <c r="G50" s="26"/>
      <c r="H50" s="26"/>
      <c r="I50" s="32"/>
    </row>
    <row r="51" spans="1:9" ht="12.75" customHeight="1" x14ac:dyDescent="0.25">
      <c r="A51" s="14" t="s">
        <v>38</v>
      </c>
      <c r="C51" s="33"/>
      <c r="D51" s="34"/>
      <c r="E51" s="14" t="s">
        <v>39</v>
      </c>
      <c r="I51" s="34"/>
    </row>
    <row r="52" spans="1:9" ht="2.25" customHeight="1" x14ac:dyDescent="0.25">
      <c r="A52" s="36"/>
      <c r="B52" s="20"/>
      <c r="C52" s="37"/>
      <c r="D52" s="38"/>
      <c r="E52" s="36"/>
      <c r="F52" s="20"/>
      <c r="G52" s="20"/>
      <c r="H52" s="20"/>
      <c r="I52" s="38"/>
    </row>
    <row r="53" spans="1:9" ht="12.75" customHeight="1" x14ac:dyDescent="0.25">
      <c r="A53" s="30"/>
      <c r="B53" s="26"/>
      <c r="C53" s="31"/>
      <c r="D53" s="32"/>
      <c r="E53" s="30"/>
      <c r="F53" s="26"/>
      <c r="G53" s="26"/>
      <c r="H53" s="26"/>
      <c r="I53" s="32"/>
    </row>
    <row r="54" spans="1:9" ht="12.75" customHeight="1" x14ac:dyDescent="0.25">
      <c r="A54" s="14" t="s">
        <v>33</v>
      </c>
      <c r="B54" s="15"/>
      <c r="C54" s="35"/>
      <c r="D54" s="40">
        <v>12167.31</v>
      </c>
      <c r="E54" s="14" t="s">
        <v>40</v>
      </c>
      <c r="F54" s="15"/>
      <c r="G54" s="15"/>
      <c r="H54" s="13"/>
      <c r="I54" s="40"/>
    </row>
    <row r="55" spans="1:9" ht="12.75" customHeight="1" x14ac:dyDescent="0.25">
      <c r="A55" s="14"/>
      <c r="B55" s="15"/>
      <c r="C55" s="33"/>
      <c r="D55" s="40"/>
      <c r="E55" s="14" t="s">
        <v>41</v>
      </c>
      <c r="F55" s="15"/>
      <c r="G55" s="15"/>
      <c r="H55" s="13"/>
      <c r="I55" s="40">
        <v>0</v>
      </c>
    </row>
    <row r="56" spans="1:9" ht="12.75" customHeight="1" x14ac:dyDescent="0.25">
      <c r="A56" s="14" t="s">
        <v>42</v>
      </c>
      <c r="B56" s="15"/>
      <c r="C56" s="35"/>
      <c r="D56" s="40"/>
      <c r="E56" s="47"/>
      <c r="F56" s="15"/>
      <c r="G56" s="15"/>
      <c r="H56" s="13"/>
      <c r="I56" s="40"/>
    </row>
    <row r="57" spans="1:9" ht="12.75" customHeight="1" x14ac:dyDescent="0.25">
      <c r="A57" s="42"/>
      <c r="C57" s="33"/>
      <c r="D57" s="40"/>
      <c r="E57" s="48"/>
      <c r="F57" s="15"/>
      <c r="G57" s="15"/>
      <c r="H57" s="13"/>
      <c r="I57" s="40"/>
    </row>
    <row r="58" spans="1:9" ht="12.75" customHeight="1" x14ac:dyDescent="0.25">
      <c r="A58" s="14" t="s">
        <v>43</v>
      </c>
      <c r="B58" s="15"/>
      <c r="C58" s="13"/>
      <c r="D58" s="40"/>
      <c r="E58" s="14" t="s">
        <v>44</v>
      </c>
      <c r="F58" s="15"/>
      <c r="G58" s="15"/>
      <c r="H58" s="13"/>
      <c r="I58" s="40">
        <f>D62-I55</f>
        <v>21001.5</v>
      </c>
    </row>
    <row r="59" spans="1:9" ht="12.75" customHeight="1" x14ac:dyDescent="0.25">
      <c r="A59" s="49" t="s">
        <v>45</v>
      </c>
      <c r="B59" s="15"/>
      <c r="C59" s="13"/>
      <c r="D59" s="40"/>
      <c r="E59" s="14" t="s">
        <v>46</v>
      </c>
      <c r="F59" s="15"/>
      <c r="G59" s="15"/>
      <c r="H59" s="13"/>
      <c r="I59" s="34"/>
    </row>
    <row r="60" spans="1:9" ht="12.75" customHeight="1" x14ac:dyDescent="0.25">
      <c r="A60" s="14" t="s">
        <v>47</v>
      </c>
      <c r="B60" s="15"/>
      <c r="C60" s="13"/>
      <c r="D60" s="40">
        <v>8834.19</v>
      </c>
      <c r="E60" s="42"/>
      <c r="F60" s="15"/>
      <c r="G60" s="15"/>
      <c r="H60" s="13"/>
      <c r="I60" s="44"/>
    </row>
    <row r="61" spans="1:9" ht="12.75" customHeight="1" x14ac:dyDescent="0.25">
      <c r="A61" s="14" t="s">
        <v>48</v>
      </c>
      <c r="B61" s="15"/>
      <c r="C61" s="13"/>
      <c r="D61" s="39"/>
      <c r="E61" s="14"/>
      <c r="F61" s="15"/>
      <c r="G61" s="15"/>
      <c r="H61" s="13"/>
      <c r="I61" s="39"/>
    </row>
    <row r="62" spans="1:9" ht="12.75" customHeight="1" x14ac:dyDescent="0.25">
      <c r="A62" s="14" t="s">
        <v>49</v>
      </c>
      <c r="B62" s="15"/>
      <c r="C62" s="13"/>
      <c r="D62" s="40">
        <f>SUM(D54:D60)</f>
        <v>21001.5</v>
      </c>
      <c r="E62" s="14" t="s">
        <v>50</v>
      </c>
      <c r="F62" s="15"/>
      <c r="G62" s="15"/>
      <c r="H62" s="13"/>
      <c r="I62" s="40">
        <f>SUM(I53:I60)</f>
        <v>21001.5</v>
      </c>
    </row>
    <row r="63" spans="1:9" ht="12.75" customHeight="1" x14ac:dyDescent="0.25">
      <c r="A63" s="36"/>
      <c r="B63" s="20"/>
      <c r="C63" s="37"/>
      <c r="D63" s="38"/>
      <c r="E63" s="36" t="s">
        <v>200</v>
      </c>
      <c r="F63" s="20"/>
      <c r="G63" s="20"/>
      <c r="H63" s="20"/>
      <c r="I63" s="44">
        <v>3401.71</v>
      </c>
    </row>
    <row r="64" spans="1:9" ht="3" customHeight="1" x14ac:dyDescent="0.25">
      <c r="A64" s="26"/>
      <c r="B64" s="26"/>
      <c r="C64" s="26"/>
      <c r="D64" s="27"/>
      <c r="E64" s="26"/>
      <c r="F64" s="26"/>
      <c r="G64" s="26"/>
      <c r="H64" s="26"/>
      <c r="I64" s="27"/>
    </row>
    <row r="65" spans="1:9" ht="12.75" customHeight="1" x14ac:dyDescent="0.25">
      <c r="A65" s="18" t="s">
        <v>51</v>
      </c>
      <c r="G65" s="15" t="s">
        <v>194</v>
      </c>
      <c r="I65" s="97">
        <v>24403.21</v>
      </c>
    </row>
    <row r="66" spans="1:9" ht="12.75" customHeight="1" x14ac:dyDescent="0.25">
      <c r="A66" s="18" t="s">
        <v>52</v>
      </c>
      <c r="G66" s="18" t="s">
        <v>53</v>
      </c>
    </row>
    <row r="67" spans="1:9" ht="12.75" customHeight="1" x14ac:dyDescent="0.25"/>
    <row r="68" spans="1:9" ht="12.75" customHeight="1" x14ac:dyDescent="0.25"/>
    <row r="69" spans="1:9" ht="12.75" customHeight="1" x14ac:dyDescent="0.25">
      <c r="D69" s="50" t="s">
        <v>54</v>
      </c>
      <c r="E69" s="18" t="s">
        <v>55</v>
      </c>
      <c r="F69" s="18" t="s">
        <v>56</v>
      </c>
    </row>
    <row r="70" spans="1:9" ht="12.75" customHeight="1" x14ac:dyDescent="0.25"/>
  </sheetData>
  <mergeCells count="1">
    <mergeCell ref="C49:E49"/>
  </mergeCells>
  <pageMargins left="0.74803149606299213" right="0.74803149606299213" top="0.98425196850393704" bottom="0" header="0" footer="0"/>
  <pageSetup paperSize="9" scale="52" orientation="portrait" r:id="rId1"/>
  <headerFooter alignWithMargins="0">
    <oddHeader>&amp;C&amp;"Arial,Regular"&amp;10 {SheetTitle}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119"/>
  <sheetViews>
    <sheetView workbookViewId="0">
      <selection activeCell="G17" sqref="G17"/>
    </sheetView>
  </sheetViews>
  <sheetFormatPr defaultColWidth="10.6640625" defaultRowHeight="12" customHeight="1" x14ac:dyDescent="0.25"/>
  <cols>
    <col min="1" max="1" width="75.6640625" style="1" customWidth="1"/>
    <col min="2" max="2" width="27.6640625" style="7" customWidth="1"/>
    <col min="3" max="3" width="33.6640625" style="7" customWidth="1"/>
    <col min="4" max="4" width="31" style="7" customWidth="1"/>
    <col min="5" max="5" width="48" style="7" customWidth="1"/>
    <col min="6" max="16384" width="10.6640625" style="1"/>
  </cols>
  <sheetData>
    <row r="1" spans="1:5" ht="12.75" customHeight="1" x14ac:dyDescent="0.25">
      <c r="A1" s="51"/>
      <c r="B1" s="52" t="s">
        <v>57</v>
      </c>
      <c r="C1" s="52" t="s">
        <v>4</v>
      </c>
      <c r="D1" s="53" t="s">
        <v>1</v>
      </c>
      <c r="E1" s="54"/>
    </row>
    <row r="2" spans="1:5" ht="6.75" customHeight="1" x14ac:dyDescent="0.25">
      <c r="A2" s="55"/>
      <c r="B2" s="56"/>
      <c r="C2" s="56"/>
      <c r="D2" s="56"/>
      <c r="E2" s="57"/>
    </row>
    <row r="3" spans="1:5" ht="12.75" customHeight="1" x14ac:dyDescent="0.25">
      <c r="A3" s="58" t="s">
        <v>58</v>
      </c>
      <c r="E3" s="59"/>
    </row>
    <row r="4" spans="1:5" ht="4.5" customHeight="1" x14ac:dyDescent="0.25">
      <c r="A4" s="60"/>
      <c r="B4" s="61"/>
      <c r="C4" s="61"/>
      <c r="D4" s="61"/>
      <c r="E4" s="62"/>
    </row>
    <row r="5" spans="1:5" ht="12.75" customHeight="1" x14ac:dyDescent="0.25">
      <c r="A5" s="63" t="s">
        <v>59</v>
      </c>
      <c r="B5" s="64" t="s">
        <v>60</v>
      </c>
      <c r="C5" s="64" t="s">
        <v>61</v>
      </c>
      <c r="D5" s="64" t="s">
        <v>62</v>
      </c>
      <c r="E5" s="64" t="s">
        <v>36</v>
      </c>
    </row>
    <row r="6" spans="1:5" ht="12.75" customHeight="1" x14ac:dyDescent="0.25">
      <c r="A6" s="65"/>
      <c r="B6" s="66"/>
      <c r="C6" s="66"/>
      <c r="D6" s="66"/>
      <c r="E6" s="66"/>
    </row>
    <row r="7" spans="1:5" ht="12.75" customHeight="1" x14ac:dyDescent="0.25">
      <c r="A7" s="65" t="s">
        <v>63</v>
      </c>
      <c r="B7" s="67">
        <v>184.3</v>
      </c>
      <c r="C7" s="67">
        <v>887.58</v>
      </c>
      <c r="D7" s="67">
        <v>0</v>
      </c>
      <c r="E7" s="67">
        <f t="shared" ref="E7:E22" si="0">SUM(B7:D7)</f>
        <v>1071.8800000000001</v>
      </c>
    </row>
    <row r="8" spans="1:5" ht="12.75" customHeight="1" x14ac:dyDescent="0.25">
      <c r="A8" s="65" t="s">
        <v>64</v>
      </c>
      <c r="B8" s="67">
        <v>0</v>
      </c>
      <c r="C8" s="67">
        <v>0</v>
      </c>
      <c r="D8" s="67">
        <v>0</v>
      </c>
      <c r="E8" s="67">
        <f t="shared" si="0"/>
        <v>0</v>
      </c>
    </row>
    <row r="9" spans="1:5" ht="12.75" customHeight="1" x14ac:dyDescent="0.25">
      <c r="A9" s="65" t="s">
        <v>65</v>
      </c>
      <c r="B9" s="67">
        <v>0</v>
      </c>
      <c r="C9" s="67">
        <v>0</v>
      </c>
      <c r="D9" s="67">
        <v>0</v>
      </c>
      <c r="E9" s="67">
        <f t="shared" si="0"/>
        <v>0</v>
      </c>
    </row>
    <row r="10" spans="1:5" ht="12.75" customHeight="1" x14ac:dyDescent="0.25">
      <c r="A10" s="65" t="s">
        <v>66</v>
      </c>
      <c r="B10" s="67">
        <v>0</v>
      </c>
      <c r="C10" s="67">
        <v>0</v>
      </c>
      <c r="D10" s="67">
        <v>0</v>
      </c>
      <c r="E10" s="67">
        <f t="shared" si="0"/>
        <v>0</v>
      </c>
    </row>
    <row r="11" spans="1:5" ht="12.75" customHeight="1" x14ac:dyDescent="0.25">
      <c r="A11" s="65" t="s">
        <v>67</v>
      </c>
      <c r="B11" s="67">
        <v>0</v>
      </c>
      <c r="C11" s="67">
        <v>0</v>
      </c>
      <c r="D11" s="67">
        <v>0</v>
      </c>
      <c r="E11" s="67">
        <f t="shared" si="0"/>
        <v>0</v>
      </c>
    </row>
    <row r="12" spans="1:5" ht="12.75" customHeight="1" x14ac:dyDescent="0.25">
      <c r="A12" s="65" t="s">
        <v>68</v>
      </c>
      <c r="B12" s="67">
        <v>0</v>
      </c>
      <c r="C12" s="67">
        <v>0</v>
      </c>
      <c r="D12" s="67">
        <v>0</v>
      </c>
      <c r="E12" s="67">
        <f t="shared" si="0"/>
        <v>0</v>
      </c>
    </row>
    <row r="13" spans="1:5" ht="12.75" customHeight="1" x14ac:dyDescent="0.25">
      <c r="A13" s="65" t="s">
        <v>69</v>
      </c>
      <c r="B13" s="67">
        <v>0</v>
      </c>
      <c r="C13" s="67">
        <v>0</v>
      </c>
      <c r="D13" s="67">
        <v>0</v>
      </c>
      <c r="E13" s="67">
        <f t="shared" si="0"/>
        <v>0</v>
      </c>
    </row>
    <row r="14" spans="1:5" ht="12.75" customHeight="1" x14ac:dyDescent="0.25">
      <c r="A14" s="65" t="s">
        <v>70</v>
      </c>
      <c r="B14" s="67">
        <v>0</v>
      </c>
      <c r="C14" s="67">
        <v>0</v>
      </c>
      <c r="D14" s="67">
        <v>0</v>
      </c>
      <c r="E14" s="67">
        <f t="shared" si="0"/>
        <v>0</v>
      </c>
    </row>
    <row r="15" spans="1:5" ht="12.75" customHeight="1" x14ac:dyDescent="0.25">
      <c r="A15" s="65" t="s">
        <v>71</v>
      </c>
      <c r="B15" s="67">
        <v>0</v>
      </c>
      <c r="C15" s="67">
        <v>0</v>
      </c>
      <c r="D15" s="67">
        <v>0</v>
      </c>
      <c r="E15" s="67">
        <f t="shared" si="0"/>
        <v>0</v>
      </c>
    </row>
    <row r="16" spans="1:5" ht="12.75" customHeight="1" x14ac:dyDescent="0.25">
      <c r="A16" s="65" t="s">
        <v>72</v>
      </c>
      <c r="B16" s="67">
        <v>0</v>
      </c>
      <c r="C16" s="67">
        <v>0</v>
      </c>
      <c r="D16" s="67">
        <v>0</v>
      </c>
      <c r="E16" s="67">
        <f t="shared" si="0"/>
        <v>0</v>
      </c>
    </row>
    <row r="17" spans="1:5" ht="12.75" customHeight="1" x14ac:dyDescent="0.25">
      <c r="A17" s="65" t="s">
        <v>73</v>
      </c>
      <c r="B17" s="67">
        <v>838</v>
      </c>
      <c r="C17" s="67">
        <v>2596.27</v>
      </c>
      <c r="D17" s="67">
        <v>0</v>
      </c>
      <c r="E17" s="67">
        <f t="shared" si="0"/>
        <v>3434.27</v>
      </c>
    </row>
    <row r="18" spans="1:5" ht="12.75" customHeight="1" x14ac:dyDescent="0.25">
      <c r="A18" s="65" t="s">
        <v>74</v>
      </c>
      <c r="B18" s="67">
        <v>0</v>
      </c>
      <c r="C18" s="67">
        <v>0</v>
      </c>
      <c r="D18" s="67">
        <v>0</v>
      </c>
      <c r="E18" s="67">
        <f t="shared" si="0"/>
        <v>0</v>
      </c>
    </row>
    <row r="19" spans="1:5" ht="12.75" customHeight="1" x14ac:dyDescent="0.25">
      <c r="A19" s="65" t="s">
        <v>75</v>
      </c>
      <c r="B19" s="67">
        <v>0</v>
      </c>
      <c r="C19" s="67">
        <v>0</v>
      </c>
      <c r="D19" s="67">
        <v>0</v>
      </c>
      <c r="E19" s="67">
        <f t="shared" si="0"/>
        <v>0</v>
      </c>
    </row>
    <row r="20" spans="1:5" ht="12.75" customHeight="1" x14ac:dyDescent="0.25">
      <c r="A20" s="65" t="s">
        <v>76</v>
      </c>
      <c r="B20" s="67">
        <v>0</v>
      </c>
      <c r="C20" s="67">
        <v>0</v>
      </c>
      <c r="D20" s="67">
        <v>0</v>
      </c>
      <c r="E20" s="67">
        <f t="shared" si="0"/>
        <v>0</v>
      </c>
    </row>
    <row r="21" spans="1:5" ht="12.75" customHeight="1" x14ac:dyDescent="0.25">
      <c r="A21" s="65" t="s">
        <v>77</v>
      </c>
      <c r="B21" s="67">
        <v>0</v>
      </c>
      <c r="C21" s="67">
        <v>0</v>
      </c>
      <c r="D21" s="67">
        <v>0</v>
      </c>
      <c r="E21" s="67">
        <f t="shared" si="0"/>
        <v>0</v>
      </c>
    </row>
    <row r="22" spans="1:5" ht="12.75" customHeight="1" x14ac:dyDescent="0.25">
      <c r="A22" s="1" t="s">
        <v>78</v>
      </c>
      <c r="B22" s="67">
        <v>0</v>
      </c>
      <c r="C22" s="67">
        <v>0</v>
      </c>
      <c r="D22" s="67">
        <v>0</v>
      </c>
      <c r="E22" s="67">
        <f t="shared" si="0"/>
        <v>0</v>
      </c>
    </row>
    <row r="23" spans="1:5" ht="12.75" customHeight="1" x14ac:dyDescent="0.25">
      <c r="A23" s="68" t="s">
        <v>79</v>
      </c>
      <c r="B23" s="69">
        <f>SUM(B7:B22)</f>
        <v>1022.3</v>
      </c>
      <c r="C23" s="69">
        <f>SUM(C7:C22)</f>
        <v>3483.85</v>
      </c>
      <c r="D23" s="69">
        <f>SUM(D7:D22)</f>
        <v>0</v>
      </c>
      <c r="E23" s="69">
        <f>SUM(E7:E22)</f>
        <v>4506.1499999999996</v>
      </c>
    </row>
    <row r="24" spans="1:5" ht="9.75" customHeight="1" x14ac:dyDescent="0.25">
      <c r="A24" s="70"/>
      <c r="B24" s="71"/>
      <c r="C24" s="71"/>
      <c r="D24" s="71"/>
      <c r="E24" s="71"/>
    </row>
    <row r="25" spans="1:5" ht="6" customHeight="1" x14ac:dyDescent="0.25">
      <c r="A25" s="55"/>
      <c r="B25" s="56"/>
      <c r="C25" s="56"/>
      <c r="D25" s="56"/>
      <c r="E25" s="57"/>
    </row>
    <row r="26" spans="1:5" ht="12.75" customHeight="1" x14ac:dyDescent="0.25">
      <c r="A26" s="58" t="s">
        <v>80</v>
      </c>
      <c r="E26" s="59"/>
    </row>
    <row r="27" spans="1:5" ht="3" customHeight="1" x14ac:dyDescent="0.25">
      <c r="A27" s="60"/>
      <c r="B27" s="61"/>
      <c r="C27" s="61"/>
      <c r="D27" s="61"/>
      <c r="E27" s="62"/>
    </row>
    <row r="28" spans="1:5" ht="12.75" customHeight="1" x14ac:dyDescent="0.25">
      <c r="A28" s="63"/>
      <c r="B28" s="64" t="s">
        <v>60</v>
      </c>
      <c r="C28" s="64" t="s">
        <v>61</v>
      </c>
      <c r="D28" s="64" t="s">
        <v>62</v>
      </c>
      <c r="E28" s="64" t="s">
        <v>36</v>
      </c>
    </row>
    <row r="29" spans="1:5" ht="12.75" customHeight="1" x14ac:dyDescent="0.25">
      <c r="A29" s="65"/>
      <c r="B29" s="66"/>
      <c r="C29" s="66"/>
      <c r="D29" s="66"/>
      <c r="E29" s="66"/>
    </row>
    <row r="30" spans="1:5" ht="12.75" customHeight="1" x14ac:dyDescent="0.25">
      <c r="A30" s="65" t="s">
        <v>81</v>
      </c>
      <c r="B30" s="67">
        <v>748.69</v>
      </c>
      <c r="C30" s="67">
        <v>58222</v>
      </c>
      <c r="D30" s="67">
        <v>0</v>
      </c>
      <c r="E30" s="67">
        <f>SUM(B30:D30)</f>
        <v>58970.69</v>
      </c>
    </row>
    <row r="31" spans="1:5" ht="12.75" customHeight="1" x14ac:dyDescent="0.25">
      <c r="A31" s="72"/>
      <c r="B31" s="73"/>
      <c r="C31" s="73"/>
      <c r="D31" s="73"/>
      <c r="E31" s="73"/>
    </row>
    <row r="32" spans="1:5" ht="9" customHeight="1" x14ac:dyDescent="0.25">
      <c r="A32" s="70"/>
      <c r="B32" s="71"/>
      <c r="C32" s="71"/>
      <c r="D32" s="71"/>
      <c r="E32" s="71"/>
    </row>
    <row r="33" spans="1:5" ht="12.75" customHeight="1" x14ac:dyDescent="0.25">
      <c r="A33" s="74" t="s">
        <v>82</v>
      </c>
      <c r="B33" s="75"/>
      <c r="C33" s="75"/>
      <c r="D33" s="75"/>
      <c r="E33" s="75"/>
    </row>
    <row r="34" spans="1:5" ht="4.5" customHeight="1" x14ac:dyDescent="0.25">
      <c r="A34" s="63"/>
      <c r="B34" s="76"/>
      <c r="C34" s="76"/>
      <c r="D34" s="76"/>
      <c r="E34" s="76"/>
    </row>
    <row r="35" spans="1:5" ht="12.75" customHeight="1" x14ac:dyDescent="0.25">
      <c r="A35" s="65"/>
      <c r="B35" s="67" t="s">
        <v>60</v>
      </c>
      <c r="C35" s="67" t="s">
        <v>61</v>
      </c>
      <c r="D35" s="67" t="s">
        <v>62</v>
      </c>
      <c r="E35" s="67" t="s">
        <v>36</v>
      </c>
    </row>
    <row r="36" spans="1:5" ht="6.75" customHeight="1" x14ac:dyDescent="0.25">
      <c r="A36" s="65"/>
      <c r="B36" s="66"/>
      <c r="C36" s="66"/>
      <c r="D36" s="66"/>
      <c r="E36" s="66"/>
    </row>
    <row r="37" spans="1:5" ht="12.75" customHeight="1" x14ac:dyDescent="0.25">
      <c r="A37" s="65" t="s">
        <v>83</v>
      </c>
      <c r="B37" s="67">
        <v>13759.68</v>
      </c>
      <c r="C37" s="67">
        <v>27763.82</v>
      </c>
      <c r="D37" s="67">
        <v>0</v>
      </c>
      <c r="E37" s="67">
        <f>SUM(B37:D37)</f>
        <v>41523.5</v>
      </c>
    </row>
    <row r="38" spans="1:5" ht="12.75" customHeight="1" x14ac:dyDescent="0.25">
      <c r="A38" s="1" t="s">
        <v>84</v>
      </c>
      <c r="B38" s="67">
        <v>356.6</v>
      </c>
      <c r="C38" s="67">
        <v>333.72</v>
      </c>
      <c r="D38" s="67">
        <v>0</v>
      </c>
      <c r="E38" s="67">
        <f>SUM(B38:D38)</f>
        <v>690.32</v>
      </c>
    </row>
    <row r="39" spans="1:5" ht="12.75" customHeight="1" x14ac:dyDescent="0.25">
      <c r="A39" s="77"/>
      <c r="B39" s="66"/>
      <c r="C39" s="66"/>
      <c r="D39" s="66"/>
      <c r="E39" s="78"/>
    </row>
    <row r="40" spans="1:5" ht="12.75" customHeight="1" x14ac:dyDescent="0.25">
      <c r="A40" s="72" t="s">
        <v>79</v>
      </c>
      <c r="B40" s="69">
        <f>SUM(B37:B39)</f>
        <v>14116.28</v>
      </c>
      <c r="C40" s="69">
        <f>SUM(C37:C39)</f>
        <v>28097.54</v>
      </c>
      <c r="D40" s="69">
        <f>SUM(D37:D39)</f>
        <v>0</v>
      </c>
      <c r="E40" s="69">
        <f>SUM(E37:E39)</f>
        <v>42213.82</v>
      </c>
    </row>
    <row r="41" spans="1:5" ht="12.75" customHeight="1" x14ac:dyDescent="0.25">
      <c r="A41" s="79"/>
      <c r="B41" s="56"/>
      <c r="C41" s="56"/>
      <c r="D41" s="56"/>
      <c r="E41" s="56"/>
    </row>
    <row r="42" spans="1:5" ht="12.75" customHeight="1" x14ac:dyDescent="0.25">
      <c r="A42" s="51" t="s">
        <v>85</v>
      </c>
      <c r="B42" s="71"/>
      <c r="C42" s="71"/>
      <c r="D42" s="71"/>
      <c r="E42" s="54"/>
    </row>
    <row r="43" spans="1:5" ht="12.75" customHeight="1" x14ac:dyDescent="0.25">
      <c r="A43" s="63"/>
      <c r="B43" s="76"/>
      <c r="C43" s="76"/>
      <c r="D43" s="76"/>
      <c r="E43" s="76"/>
    </row>
    <row r="44" spans="1:5" ht="12.75" customHeight="1" x14ac:dyDescent="0.25">
      <c r="A44" s="65" t="s">
        <v>86</v>
      </c>
      <c r="B44" s="67" t="s">
        <v>60</v>
      </c>
      <c r="C44" s="67" t="s">
        <v>61</v>
      </c>
      <c r="D44" s="67" t="s">
        <v>62</v>
      </c>
      <c r="E44" s="67" t="s">
        <v>36</v>
      </c>
    </row>
    <row r="45" spans="1:5" ht="12.75" customHeight="1" x14ac:dyDescent="0.25">
      <c r="A45" s="65"/>
      <c r="B45" s="66"/>
      <c r="C45" s="66"/>
      <c r="D45" s="66"/>
      <c r="E45" s="66"/>
    </row>
    <row r="46" spans="1:5" ht="12.75" customHeight="1" x14ac:dyDescent="0.25">
      <c r="A46" s="65"/>
      <c r="B46" s="66"/>
      <c r="C46" s="66"/>
      <c r="D46" s="66"/>
      <c r="E46" s="66"/>
    </row>
    <row r="47" spans="1:5" ht="12.75" customHeight="1" x14ac:dyDescent="0.25">
      <c r="A47" s="65" t="s">
        <v>87</v>
      </c>
      <c r="B47" s="67">
        <v>0</v>
      </c>
      <c r="C47" s="67">
        <v>886</v>
      </c>
      <c r="D47" s="67">
        <v>0</v>
      </c>
      <c r="E47" s="67">
        <f t="shared" ref="E47:E86" si="1">SUM(B47:D47)</f>
        <v>886</v>
      </c>
    </row>
    <row r="48" spans="1:5" ht="12.75" customHeight="1" x14ac:dyDescent="0.25">
      <c r="A48" s="65" t="s">
        <v>88</v>
      </c>
      <c r="B48" s="67">
        <v>401</v>
      </c>
      <c r="C48" s="67">
        <v>651.29</v>
      </c>
      <c r="D48" s="67">
        <v>0</v>
      </c>
      <c r="E48" s="67">
        <f t="shared" si="1"/>
        <v>1052.29</v>
      </c>
    </row>
    <row r="49" spans="1:5" ht="12.75" customHeight="1" x14ac:dyDescent="0.25">
      <c r="A49" s="65" t="s">
        <v>89</v>
      </c>
      <c r="B49" s="67">
        <v>0</v>
      </c>
      <c r="C49" s="67">
        <v>0</v>
      </c>
      <c r="D49" s="67">
        <v>0</v>
      </c>
      <c r="E49" s="67">
        <f t="shared" si="1"/>
        <v>0</v>
      </c>
    </row>
    <row r="50" spans="1:5" ht="12.75" customHeight="1" x14ac:dyDescent="0.25">
      <c r="A50" s="65" t="s">
        <v>90</v>
      </c>
      <c r="B50" s="67">
        <v>49.6</v>
      </c>
      <c r="C50" s="67">
        <v>291.2</v>
      </c>
      <c r="D50" s="67">
        <v>0</v>
      </c>
      <c r="E50" s="67">
        <f t="shared" si="1"/>
        <v>340.8</v>
      </c>
    </row>
    <row r="51" spans="1:5" ht="12.75" customHeight="1" x14ac:dyDescent="0.25">
      <c r="A51" s="65" t="s">
        <v>91</v>
      </c>
      <c r="B51" s="67">
        <v>80.5</v>
      </c>
      <c r="C51" s="67">
        <v>177.2</v>
      </c>
      <c r="D51" s="67">
        <v>0</v>
      </c>
      <c r="E51" s="67">
        <f t="shared" si="1"/>
        <v>257.7</v>
      </c>
    </row>
    <row r="52" spans="1:5" ht="12.75" customHeight="1" x14ac:dyDescent="0.25">
      <c r="A52" s="65" t="s">
        <v>92</v>
      </c>
      <c r="B52" s="67">
        <v>10179.61</v>
      </c>
      <c r="C52" s="67">
        <v>10697.5</v>
      </c>
      <c r="D52" s="67">
        <v>0</v>
      </c>
      <c r="E52" s="67">
        <f t="shared" si="1"/>
        <v>20877.11</v>
      </c>
    </row>
    <row r="53" spans="1:5" ht="12.75" customHeight="1" x14ac:dyDescent="0.25">
      <c r="A53" s="65" t="s">
        <v>93</v>
      </c>
      <c r="B53" s="67">
        <v>0</v>
      </c>
      <c r="C53" s="67">
        <v>0</v>
      </c>
      <c r="D53" s="67">
        <v>0</v>
      </c>
      <c r="E53" s="67">
        <f t="shared" si="1"/>
        <v>0</v>
      </c>
    </row>
    <row r="54" spans="1:5" ht="12.75" customHeight="1" x14ac:dyDescent="0.25">
      <c r="A54" s="65" t="s">
        <v>94</v>
      </c>
      <c r="B54" s="67">
        <v>0</v>
      </c>
      <c r="C54" s="67">
        <v>0</v>
      </c>
      <c r="D54" s="67">
        <v>0</v>
      </c>
      <c r="E54" s="67">
        <f t="shared" si="1"/>
        <v>0</v>
      </c>
    </row>
    <row r="55" spans="1:5" ht="12.75" customHeight="1" x14ac:dyDescent="0.25">
      <c r="A55" s="65" t="s">
        <v>95</v>
      </c>
      <c r="B55" s="67">
        <v>0</v>
      </c>
      <c r="C55" s="67">
        <v>0</v>
      </c>
      <c r="D55" s="67">
        <v>0</v>
      </c>
      <c r="E55" s="67">
        <f t="shared" si="1"/>
        <v>0</v>
      </c>
    </row>
    <row r="56" spans="1:5" ht="12.75" customHeight="1" x14ac:dyDescent="0.25">
      <c r="A56" s="65" t="s">
        <v>96</v>
      </c>
      <c r="B56" s="67">
        <v>0</v>
      </c>
      <c r="C56" s="67">
        <v>0</v>
      </c>
      <c r="D56" s="67">
        <v>0</v>
      </c>
      <c r="E56" s="67">
        <f t="shared" si="1"/>
        <v>0</v>
      </c>
    </row>
    <row r="57" spans="1:5" ht="12.75" customHeight="1" x14ac:dyDescent="0.25">
      <c r="A57" s="65" t="s">
        <v>97</v>
      </c>
      <c r="B57" s="67">
        <v>35.6</v>
      </c>
      <c r="C57" s="67">
        <v>100.29</v>
      </c>
      <c r="D57" s="67">
        <v>0</v>
      </c>
      <c r="E57" s="67">
        <f t="shared" si="1"/>
        <v>135.89000000000001</v>
      </c>
    </row>
    <row r="58" spans="1:5" ht="12.75" customHeight="1" x14ac:dyDescent="0.25">
      <c r="A58" s="65" t="s">
        <v>98</v>
      </c>
      <c r="B58" s="67">
        <v>0</v>
      </c>
      <c r="C58" s="67">
        <v>0</v>
      </c>
      <c r="D58" s="67">
        <v>0</v>
      </c>
      <c r="E58" s="67">
        <f t="shared" si="1"/>
        <v>0</v>
      </c>
    </row>
    <row r="59" spans="1:5" ht="12.75" customHeight="1" x14ac:dyDescent="0.25">
      <c r="A59" s="65" t="s">
        <v>99</v>
      </c>
      <c r="B59" s="67">
        <v>0</v>
      </c>
      <c r="C59" s="67">
        <v>0</v>
      </c>
      <c r="D59" s="67">
        <v>0</v>
      </c>
      <c r="E59" s="67">
        <f t="shared" si="1"/>
        <v>0</v>
      </c>
    </row>
    <row r="60" spans="1:5" ht="12.75" customHeight="1" x14ac:dyDescent="0.25">
      <c r="A60" s="65" t="s">
        <v>100</v>
      </c>
      <c r="B60" s="67">
        <v>2249</v>
      </c>
      <c r="C60" s="67">
        <v>3581.23</v>
      </c>
      <c r="D60" s="67">
        <v>0</v>
      </c>
      <c r="E60" s="67">
        <f t="shared" si="1"/>
        <v>5830.23</v>
      </c>
    </row>
    <row r="61" spans="1:5" ht="12.75" customHeight="1" x14ac:dyDescent="0.25">
      <c r="A61" s="65" t="s">
        <v>101</v>
      </c>
      <c r="B61" s="67">
        <v>427.04</v>
      </c>
      <c r="C61" s="67">
        <v>437.6</v>
      </c>
      <c r="D61" s="67">
        <v>0</v>
      </c>
      <c r="E61" s="67">
        <f t="shared" si="1"/>
        <v>864.6400000000001</v>
      </c>
    </row>
    <row r="62" spans="1:5" ht="12.75" customHeight="1" x14ac:dyDescent="0.25">
      <c r="A62" s="65" t="s">
        <v>102</v>
      </c>
      <c r="B62" s="67">
        <v>926.78</v>
      </c>
      <c r="C62" s="67">
        <v>821.36</v>
      </c>
      <c r="D62" s="67">
        <v>0</v>
      </c>
      <c r="E62" s="67">
        <f t="shared" si="1"/>
        <v>1748.1399999999999</v>
      </c>
    </row>
    <row r="63" spans="1:5" ht="12.75" customHeight="1" x14ac:dyDescent="0.25">
      <c r="A63" s="65" t="s">
        <v>103</v>
      </c>
      <c r="B63" s="67">
        <v>0</v>
      </c>
      <c r="C63" s="67">
        <v>0</v>
      </c>
      <c r="D63" s="67">
        <v>0</v>
      </c>
      <c r="E63" s="67">
        <f t="shared" si="1"/>
        <v>0</v>
      </c>
    </row>
    <row r="64" spans="1:5" ht="12.75" customHeight="1" x14ac:dyDescent="0.25">
      <c r="A64" s="65" t="s">
        <v>104</v>
      </c>
      <c r="B64" s="67">
        <v>0</v>
      </c>
      <c r="C64" s="67">
        <v>0</v>
      </c>
      <c r="D64" s="67">
        <v>0</v>
      </c>
      <c r="E64" s="67">
        <f t="shared" si="1"/>
        <v>0</v>
      </c>
    </row>
    <row r="65" spans="1:5" ht="12.75" customHeight="1" x14ac:dyDescent="0.25">
      <c r="A65" s="65" t="s">
        <v>105</v>
      </c>
      <c r="B65" s="67">
        <v>0</v>
      </c>
      <c r="C65" s="67">
        <v>0</v>
      </c>
      <c r="D65" s="67">
        <v>0</v>
      </c>
      <c r="E65" s="67">
        <f t="shared" si="1"/>
        <v>0</v>
      </c>
    </row>
    <row r="66" spans="1:5" ht="12.75" customHeight="1" x14ac:dyDescent="0.25">
      <c r="A66" s="65" t="s">
        <v>106</v>
      </c>
      <c r="B66" s="67">
        <v>0</v>
      </c>
      <c r="C66" s="67">
        <v>0</v>
      </c>
      <c r="D66" s="67">
        <v>0</v>
      </c>
      <c r="E66" s="67">
        <f t="shared" si="1"/>
        <v>0</v>
      </c>
    </row>
    <row r="67" spans="1:5" ht="12.75" customHeight="1" x14ac:dyDescent="0.25">
      <c r="A67" s="65" t="s">
        <v>107</v>
      </c>
      <c r="B67" s="67">
        <v>28.85</v>
      </c>
      <c r="C67" s="67">
        <v>46.5</v>
      </c>
      <c r="D67" s="67">
        <v>0</v>
      </c>
      <c r="E67" s="67">
        <f t="shared" si="1"/>
        <v>75.349999999999994</v>
      </c>
    </row>
    <row r="68" spans="1:5" ht="12.75" customHeight="1" x14ac:dyDescent="0.25">
      <c r="A68" s="1" t="s">
        <v>108</v>
      </c>
      <c r="B68" s="67">
        <v>158.30000000000001</v>
      </c>
      <c r="C68" s="67">
        <v>1.2</v>
      </c>
      <c r="D68" s="67">
        <v>0</v>
      </c>
      <c r="E68" s="67">
        <f t="shared" si="1"/>
        <v>159.5</v>
      </c>
    </row>
    <row r="69" spans="1:5" ht="12.75" customHeight="1" x14ac:dyDescent="0.25">
      <c r="A69" s="65" t="s">
        <v>109</v>
      </c>
      <c r="B69" s="67">
        <v>15.75</v>
      </c>
      <c r="C69" s="67">
        <v>56</v>
      </c>
      <c r="D69" s="67">
        <v>0</v>
      </c>
      <c r="E69" s="67">
        <f t="shared" si="1"/>
        <v>71.75</v>
      </c>
    </row>
    <row r="70" spans="1:5" ht="12.75" customHeight="1" x14ac:dyDescent="0.25">
      <c r="A70" s="65" t="s">
        <v>110</v>
      </c>
      <c r="B70" s="67">
        <v>1498.8</v>
      </c>
      <c r="C70" s="67">
        <v>2475</v>
      </c>
      <c r="D70" s="67">
        <v>0</v>
      </c>
      <c r="E70" s="67">
        <f t="shared" si="1"/>
        <v>3973.8</v>
      </c>
    </row>
    <row r="71" spans="1:5" ht="12.75" customHeight="1" x14ac:dyDescent="0.25">
      <c r="A71" s="65" t="s">
        <v>111</v>
      </c>
      <c r="B71" s="67">
        <v>0</v>
      </c>
      <c r="C71" s="67">
        <v>28</v>
      </c>
      <c r="D71" s="67">
        <v>0</v>
      </c>
      <c r="E71" s="67">
        <f t="shared" si="1"/>
        <v>28</v>
      </c>
    </row>
    <row r="72" spans="1:5" ht="12.75" customHeight="1" x14ac:dyDescent="0.25">
      <c r="A72" s="65" t="s">
        <v>112</v>
      </c>
      <c r="B72" s="67">
        <v>22.8</v>
      </c>
      <c r="C72" s="67">
        <v>6</v>
      </c>
      <c r="D72" s="67">
        <v>0</v>
      </c>
      <c r="E72" s="67">
        <f t="shared" si="1"/>
        <v>28.8</v>
      </c>
    </row>
    <row r="73" spans="1:5" ht="12.75" customHeight="1" x14ac:dyDescent="0.25">
      <c r="A73" s="65" t="s">
        <v>113</v>
      </c>
      <c r="B73" s="67">
        <v>0</v>
      </c>
      <c r="C73" s="67">
        <v>0</v>
      </c>
      <c r="D73" s="67">
        <v>0</v>
      </c>
      <c r="E73" s="67">
        <f t="shared" si="1"/>
        <v>0</v>
      </c>
    </row>
    <row r="74" spans="1:5" ht="12.75" customHeight="1" x14ac:dyDescent="0.25">
      <c r="A74" s="65" t="s">
        <v>114</v>
      </c>
      <c r="B74" s="67">
        <v>0</v>
      </c>
      <c r="C74" s="67">
        <v>0</v>
      </c>
      <c r="D74" s="67">
        <v>0</v>
      </c>
      <c r="E74" s="67">
        <f t="shared" si="1"/>
        <v>0</v>
      </c>
    </row>
    <row r="75" spans="1:5" ht="12.75" customHeight="1" x14ac:dyDescent="0.25">
      <c r="A75" s="65" t="s">
        <v>115</v>
      </c>
      <c r="B75" s="67">
        <v>0</v>
      </c>
      <c r="C75" s="67">
        <v>0</v>
      </c>
      <c r="D75" s="67">
        <v>0</v>
      </c>
      <c r="E75" s="67">
        <f t="shared" si="1"/>
        <v>0</v>
      </c>
    </row>
    <row r="76" spans="1:5" ht="12.75" customHeight="1" x14ac:dyDescent="0.25">
      <c r="A76" s="65" t="s">
        <v>116</v>
      </c>
      <c r="B76" s="67">
        <v>1147.9000000000001</v>
      </c>
      <c r="C76" s="67">
        <v>807.76</v>
      </c>
      <c r="D76" s="67">
        <v>0</v>
      </c>
      <c r="E76" s="67">
        <f t="shared" si="1"/>
        <v>1955.66</v>
      </c>
    </row>
    <row r="77" spans="1:5" ht="12.75" customHeight="1" x14ac:dyDescent="0.25">
      <c r="A77" s="65" t="s">
        <v>117</v>
      </c>
      <c r="B77" s="67">
        <v>0</v>
      </c>
      <c r="C77" s="67">
        <v>0</v>
      </c>
      <c r="D77" s="67">
        <v>0</v>
      </c>
      <c r="E77" s="67">
        <f t="shared" si="1"/>
        <v>0</v>
      </c>
    </row>
    <row r="78" spans="1:5" ht="12.75" customHeight="1" x14ac:dyDescent="0.25">
      <c r="A78" s="65" t="s">
        <v>118</v>
      </c>
      <c r="B78" s="67">
        <v>0</v>
      </c>
      <c r="C78" s="67">
        <v>0</v>
      </c>
      <c r="D78" s="67">
        <v>0</v>
      </c>
      <c r="E78" s="67">
        <f t="shared" si="1"/>
        <v>0</v>
      </c>
    </row>
    <row r="79" spans="1:5" ht="12.75" customHeight="1" x14ac:dyDescent="0.25">
      <c r="A79" s="65" t="s">
        <v>119</v>
      </c>
      <c r="B79" s="67">
        <v>0</v>
      </c>
      <c r="C79" s="67">
        <v>0</v>
      </c>
      <c r="D79" s="67">
        <v>0</v>
      </c>
      <c r="E79" s="67">
        <f t="shared" si="1"/>
        <v>0</v>
      </c>
    </row>
    <row r="80" spans="1:5" ht="12.75" customHeight="1" x14ac:dyDescent="0.25">
      <c r="A80" s="65" t="s">
        <v>76</v>
      </c>
      <c r="B80" s="67">
        <v>0</v>
      </c>
      <c r="C80" s="67">
        <v>0</v>
      </c>
      <c r="D80" s="67">
        <v>0</v>
      </c>
      <c r="E80" s="67">
        <f t="shared" si="1"/>
        <v>0</v>
      </c>
    </row>
    <row r="81" spans="1:5" ht="12.75" customHeight="1" x14ac:dyDescent="0.25">
      <c r="A81" s="65" t="s">
        <v>120</v>
      </c>
      <c r="B81" s="67">
        <v>0</v>
      </c>
      <c r="C81" s="67">
        <v>0</v>
      </c>
      <c r="D81" s="67">
        <v>0</v>
      </c>
      <c r="E81" s="67">
        <f t="shared" si="1"/>
        <v>0</v>
      </c>
    </row>
    <row r="82" spans="1:5" ht="12.75" customHeight="1" x14ac:dyDescent="0.25">
      <c r="A82" s="77" t="s">
        <v>121</v>
      </c>
      <c r="B82" s="67">
        <v>0</v>
      </c>
      <c r="C82" s="67">
        <v>0</v>
      </c>
      <c r="D82" s="67">
        <v>0</v>
      </c>
      <c r="E82" s="67">
        <f t="shared" si="1"/>
        <v>0</v>
      </c>
    </row>
    <row r="83" spans="1:5" ht="12.75" customHeight="1" x14ac:dyDescent="0.25">
      <c r="A83" s="77" t="s">
        <v>122</v>
      </c>
      <c r="B83" s="67">
        <v>0</v>
      </c>
      <c r="C83" s="67">
        <v>0</v>
      </c>
      <c r="D83" s="67">
        <v>0</v>
      </c>
      <c r="E83" s="67">
        <f t="shared" si="1"/>
        <v>0</v>
      </c>
    </row>
    <row r="84" spans="1:5" ht="12.75" customHeight="1" x14ac:dyDescent="0.25">
      <c r="A84" s="77" t="s">
        <v>123</v>
      </c>
      <c r="B84" s="67">
        <v>0</v>
      </c>
      <c r="C84" s="67">
        <v>0</v>
      </c>
      <c r="D84" s="67">
        <v>0</v>
      </c>
      <c r="E84" s="67">
        <f t="shared" si="1"/>
        <v>0</v>
      </c>
    </row>
    <row r="85" spans="1:5" ht="12.75" customHeight="1" x14ac:dyDescent="0.25">
      <c r="A85" s="77" t="s">
        <v>124</v>
      </c>
      <c r="B85" s="67">
        <v>0</v>
      </c>
      <c r="C85" s="67">
        <v>0</v>
      </c>
      <c r="D85" s="67">
        <v>0</v>
      </c>
      <c r="E85" s="67">
        <f t="shared" si="1"/>
        <v>0</v>
      </c>
    </row>
    <row r="86" spans="1:5" ht="12.75" customHeight="1" x14ac:dyDescent="0.25">
      <c r="A86" s="65" t="s">
        <v>125</v>
      </c>
      <c r="B86" s="67">
        <v>0</v>
      </c>
      <c r="C86" s="67">
        <v>0</v>
      </c>
      <c r="D86" s="67">
        <v>0</v>
      </c>
      <c r="E86" s="67">
        <f t="shared" si="1"/>
        <v>0</v>
      </c>
    </row>
    <row r="87" spans="1:5" ht="12.75" customHeight="1" x14ac:dyDescent="0.25">
      <c r="A87" s="80" t="s">
        <v>36</v>
      </c>
      <c r="B87" s="64">
        <f>SUM(B47:B86)</f>
        <v>17221.530000000002</v>
      </c>
      <c r="C87" s="64">
        <f>SUM(C47:C86)</f>
        <v>21064.13</v>
      </c>
      <c r="D87" s="64">
        <f>SUM(D47:D86)</f>
        <v>0</v>
      </c>
      <c r="E87" s="64">
        <f>SUM(E47:E86)</f>
        <v>38285.660000000003</v>
      </c>
    </row>
    <row r="88" spans="1:5" ht="3.75" customHeight="1" x14ac:dyDescent="0.25">
      <c r="A88" s="72"/>
      <c r="B88" s="73"/>
      <c r="C88" s="73"/>
      <c r="D88" s="73"/>
      <c r="E88" s="73"/>
    </row>
    <row r="89" spans="1:5" ht="9.75" customHeight="1" x14ac:dyDescent="0.25">
      <c r="A89" s="70"/>
      <c r="B89" s="71"/>
      <c r="C89" s="71"/>
      <c r="D89" s="71"/>
      <c r="E89" s="71"/>
    </row>
    <row r="90" spans="1:5" ht="12.75" customHeight="1" x14ac:dyDescent="0.25">
      <c r="A90" s="51" t="s">
        <v>126</v>
      </c>
      <c r="B90" s="71"/>
      <c r="C90" s="71"/>
      <c r="D90" s="71"/>
      <c r="E90" s="54"/>
    </row>
    <row r="91" spans="1:5" ht="12.75" customHeight="1" x14ac:dyDescent="0.25">
      <c r="A91" s="55"/>
      <c r="B91" s="81" t="s">
        <v>60</v>
      </c>
      <c r="C91" s="81" t="s">
        <v>61</v>
      </c>
      <c r="D91" s="82" t="s">
        <v>62</v>
      </c>
      <c r="E91" s="64" t="s">
        <v>36</v>
      </c>
    </row>
    <row r="92" spans="1:5" ht="12.75" customHeight="1" x14ac:dyDescent="0.25">
      <c r="A92" s="83"/>
      <c r="D92" s="59"/>
      <c r="E92" s="66"/>
    </row>
    <row r="93" spans="1:5" ht="12.75" customHeight="1" x14ac:dyDescent="0.25">
      <c r="A93" s="83"/>
      <c r="B93" s="84">
        <v>3376.45</v>
      </c>
      <c r="C93" s="84">
        <v>5334.41</v>
      </c>
      <c r="D93" s="85">
        <v>0</v>
      </c>
      <c r="E93" s="67">
        <f>SUM(B93:D93)</f>
        <v>8710.86</v>
      </c>
    </row>
    <row r="94" spans="1:5" ht="7.5" customHeight="1" x14ac:dyDescent="0.25">
      <c r="A94" s="60"/>
      <c r="B94" s="61"/>
      <c r="C94" s="61"/>
      <c r="D94" s="62"/>
      <c r="E94" s="73"/>
    </row>
    <row r="95" spans="1:5" ht="12.75" customHeight="1" x14ac:dyDescent="0.25">
      <c r="A95" s="79"/>
      <c r="B95" s="56"/>
      <c r="C95" s="56"/>
      <c r="D95" s="56"/>
      <c r="E95" s="56"/>
    </row>
    <row r="96" spans="1:5" ht="9" customHeight="1" x14ac:dyDescent="0.25">
      <c r="A96" s="86"/>
      <c r="B96" s="61"/>
      <c r="C96" s="61"/>
      <c r="D96" s="61"/>
      <c r="E96" s="61"/>
    </row>
    <row r="97" spans="1:5" ht="12.75" customHeight="1" x14ac:dyDescent="0.25">
      <c r="A97" s="87" t="s">
        <v>127</v>
      </c>
      <c r="B97" s="56"/>
      <c r="C97" s="56"/>
      <c r="D97" s="56"/>
      <c r="E97" s="57"/>
    </row>
    <row r="98" spans="1:5" ht="2.25" customHeight="1" x14ac:dyDescent="0.25">
      <c r="A98" s="60"/>
      <c r="B98" s="61"/>
      <c r="C98" s="61"/>
      <c r="D98" s="61"/>
      <c r="E98" s="62"/>
    </row>
    <row r="99" spans="1:5" ht="12.75" customHeight="1" x14ac:dyDescent="0.25">
      <c r="A99" s="88" t="s">
        <v>128</v>
      </c>
      <c r="B99" s="7" t="s">
        <v>128</v>
      </c>
    </row>
    <row r="100" spans="1:5" ht="12.75" customHeight="1" x14ac:dyDescent="0.25">
      <c r="B100" s="84">
        <v>0</v>
      </c>
    </row>
    <row r="101" spans="1:5" ht="12.75" customHeight="1" x14ac:dyDescent="0.25">
      <c r="A101" s="89" t="s">
        <v>129</v>
      </c>
      <c r="B101" s="64" t="s">
        <v>130</v>
      </c>
      <c r="C101" s="64" t="s">
        <v>131</v>
      </c>
      <c r="D101" s="64" t="s">
        <v>132</v>
      </c>
      <c r="E101" s="64" t="s">
        <v>36</v>
      </c>
    </row>
    <row r="102" spans="1:5" ht="12.75" customHeight="1" x14ac:dyDescent="0.25">
      <c r="A102" s="65"/>
      <c r="B102" s="66"/>
      <c r="C102" s="66"/>
      <c r="D102" s="66"/>
      <c r="E102" s="66"/>
    </row>
    <row r="103" spans="1:5" ht="13.5" customHeight="1" x14ac:dyDescent="0.25">
      <c r="A103" s="65"/>
      <c r="B103" s="67">
        <v>1261</v>
      </c>
      <c r="C103" s="67">
        <v>0</v>
      </c>
      <c r="D103" s="67">
        <v>0</v>
      </c>
      <c r="E103" s="67">
        <f>SUM(B100,B103:D103)</f>
        <v>1261</v>
      </c>
    </row>
    <row r="104" spans="1:5" ht="10.5" hidden="1" x14ac:dyDescent="0.25">
      <c r="A104" s="72"/>
      <c r="B104" s="73"/>
      <c r="C104" s="90"/>
      <c r="D104" s="61"/>
      <c r="E104" s="61"/>
    </row>
    <row r="105" spans="1:5" ht="8.25" customHeight="1" x14ac:dyDescent="0.25">
      <c r="A105" s="70"/>
      <c r="B105" s="71"/>
      <c r="C105" s="71"/>
      <c r="D105" s="71"/>
      <c r="E105" s="71"/>
    </row>
    <row r="106" spans="1:5" ht="12.75" customHeight="1" x14ac:dyDescent="0.25">
      <c r="A106" s="74" t="s">
        <v>133</v>
      </c>
      <c r="B106" s="91"/>
      <c r="C106" s="52" t="s">
        <v>134</v>
      </c>
      <c r="D106" s="71"/>
      <c r="E106" s="54"/>
    </row>
    <row r="107" spans="1:5" ht="8.25" customHeight="1" x14ac:dyDescent="0.25">
      <c r="A107" s="63"/>
      <c r="B107" s="92"/>
      <c r="C107" s="56"/>
      <c r="D107" s="57"/>
      <c r="E107" s="76"/>
    </row>
    <row r="108" spans="1:5" ht="13.5" customHeight="1" x14ac:dyDescent="0.25">
      <c r="A108" s="93" t="s">
        <v>135</v>
      </c>
      <c r="B108" s="67">
        <v>103.9</v>
      </c>
      <c r="C108" s="90" t="s">
        <v>136</v>
      </c>
      <c r="D108" s="62"/>
      <c r="E108" s="94" t="s">
        <v>36</v>
      </c>
    </row>
    <row r="109" spans="1:5" ht="12.75" customHeight="1" x14ac:dyDescent="0.25">
      <c r="A109" s="65"/>
      <c r="B109" s="78"/>
      <c r="C109" s="56" t="s">
        <v>137</v>
      </c>
      <c r="D109" s="57"/>
      <c r="E109" s="67">
        <v>4882.66</v>
      </c>
    </row>
    <row r="110" spans="1:5" ht="12.75" customHeight="1" x14ac:dyDescent="0.25">
      <c r="A110" s="65"/>
      <c r="B110" s="78"/>
      <c r="C110" s="7" t="s">
        <v>138</v>
      </c>
      <c r="D110" s="59"/>
      <c r="E110" s="67">
        <v>8424.9</v>
      </c>
    </row>
    <row r="111" spans="1:5" ht="12.75" customHeight="1" x14ac:dyDescent="0.25">
      <c r="A111" s="65"/>
      <c r="B111" s="78"/>
      <c r="C111" s="7" t="s">
        <v>139</v>
      </c>
      <c r="D111" s="59"/>
      <c r="E111" s="67">
        <v>0</v>
      </c>
    </row>
    <row r="112" spans="1:5" ht="12.75" customHeight="1" x14ac:dyDescent="0.25">
      <c r="A112" s="65"/>
      <c r="B112" s="78"/>
      <c r="C112" s="7" t="s">
        <v>140</v>
      </c>
      <c r="D112" s="59"/>
      <c r="E112" s="67">
        <v>0</v>
      </c>
    </row>
    <row r="113" spans="1:5" ht="12.75" customHeight="1" x14ac:dyDescent="0.25">
      <c r="A113" s="65"/>
      <c r="B113" s="78"/>
      <c r="C113" s="7" t="s">
        <v>141</v>
      </c>
      <c r="D113" s="59"/>
      <c r="E113" s="67">
        <v>1123.75</v>
      </c>
    </row>
    <row r="114" spans="1:5" ht="12.75" customHeight="1" x14ac:dyDescent="0.25">
      <c r="A114" s="65"/>
      <c r="B114" s="78"/>
      <c r="C114" s="7" t="s">
        <v>142</v>
      </c>
      <c r="D114" s="59"/>
      <c r="E114" s="67">
        <v>0</v>
      </c>
    </row>
    <row r="115" spans="1:5" ht="12.75" customHeight="1" x14ac:dyDescent="0.25">
      <c r="A115" s="65"/>
      <c r="B115" s="78"/>
      <c r="C115" s="7" t="s">
        <v>143</v>
      </c>
      <c r="D115" s="59"/>
      <c r="E115" s="67">
        <v>0</v>
      </c>
    </row>
    <row r="116" spans="1:5" ht="12.75" customHeight="1" x14ac:dyDescent="0.25">
      <c r="A116" s="72"/>
      <c r="B116" s="90"/>
      <c r="C116" s="61" t="s">
        <v>144</v>
      </c>
      <c r="D116" s="62"/>
      <c r="E116" s="94">
        <v>0</v>
      </c>
    </row>
    <row r="117" spans="1:5" ht="12.75" customHeight="1" x14ac:dyDescent="0.25">
      <c r="A117" s="95"/>
      <c r="B117" s="91"/>
      <c r="C117" s="52" t="s">
        <v>145</v>
      </c>
      <c r="D117" s="54"/>
      <c r="E117" s="69">
        <f>SUM(E109:E116)</f>
        <v>14431.31</v>
      </c>
    </row>
    <row r="118" spans="1:5" ht="12.75" customHeight="1" x14ac:dyDescent="0.25"/>
    <row r="119" spans="1:5" ht="12.75" customHeight="1" x14ac:dyDescent="0.25">
      <c r="A119" s="96" t="s">
        <v>54</v>
      </c>
      <c r="B119" s="7" t="s">
        <v>55</v>
      </c>
      <c r="C119" s="7" t="s">
        <v>56</v>
      </c>
    </row>
  </sheetData>
  <pageMargins left="0.74803149606299213" right="0.74803149606299213" top="0.98425196850393704" bottom="0" header="0" footer="0"/>
  <pageSetup paperSize="9" scale="50" orientation="portrait" r:id="rId1"/>
  <headerFooter alignWithMargins="0">
    <oddHeader>&amp;C&amp;"Arial,Regular"&amp;10 {SheetTitle}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3"/>
  <sheetViews>
    <sheetView workbookViewId="0">
      <selection activeCell="F4" sqref="F4"/>
    </sheetView>
  </sheetViews>
  <sheetFormatPr defaultColWidth="10.6640625" defaultRowHeight="12" customHeight="1" x14ac:dyDescent="0.25"/>
  <cols>
    <col min="1" max="1" width="12.77734375" style="1" customWidth="1"/>
    <col min="2" max="2" width="29.33203125" style="1" customWidth="1"/>
    <col min="3" max="3" width="18.77734375" style="7" customWidth="1"/>
    <col min="4" max="16384" width="10.6640625" style="1"/>
  </cols>
  <sheetData>
    <row r="1" spans="1:3" ht="12.75" customHeight="1" x14ac:dyDescent="0.25">
      <c r="A1" s="2" t="s">
        <v>1</v>
      </c>
      <c r="B1" s="4" t="s">
        <v>57</v>
      </c>
      <c r="C1" s="8" t="s">
        <v>4</v>
      </c>
    </row>
    <row r="2" spans="1:3" ht="12.75" customHeight="1" x14ac:dyDescent="0.25">
      <c r="C2" s="10"/>
    </row>
    <row r="3" spans="1:3" ht="12.75" customHeight="1" x14ac:dyDescent="0.25">
      <c r="A3" s="3" t="s">
        <v>146</v>
      </c>
      <c r="C3" s="9" t="s">
        <v>147</v>
      </c>
    </row>
    <row r="4" spans="1:3" ht="12.75" customHeight="1" x14ac:dyDescent="0.25">
      <c r="B4" s="3"/>
    </row>
    <row r="5" spans="1:3" ht="12.75" customHeight="1" x14ac:dyDescent="0.25">
      <c r="A5" s="3" t="s">
        <v>148</v>
      </c>
      <c r="B5" s="3" t="s">
        <v>149</v>
      </c>
      <c r="C5" s="9">
        <v>8834.19</v>
      </c>
    </row>
    <row r="6" spans="1:3" ht="12.75" customHeight="1" x14ac:dyDescent="0.25">
      <c r="A6" s="3" t="s">
        <v>150</v>
      </c>
      <c r="B6" s="3" t="s">
        <v>151</v>
      </c>
      <c r="C6" s="9">
        <v>-1926.04</v>
      </c>
    </row>
    <row r="7" spans="1:3" ht="12.75" customHeight="1" x14ac:dyDescent="0.25">
      <c r="A7" s="3" t="s">
        <v>152</v>
      </c>
      <c r="B7" s="3" t="s">
        <v>153</v>
      </c>
      <c r="C7" s="12">
        <v>14093.35</v>
      </c>
    </row>
    <row r="8" spans="1:3" ht="12.75" customHeight="1" x14ac:dyDescent="0.25">
      <c r="A8" s="3" t="s">
        <v>154</v>
      </c>
      <c r="B8" s="3" t="s">
        <v>155</v>
      </c>
      <c r="C8" s="9">
        <v>-20156.02</v>
      </c>
    </row>
    <row r="9" spans="1:3" ht="12.75" customHeight="1" x14ac:dyDescent="0.25">
      <c r="A9" s="3" t="s">
        <v>156</v>
      </c>
      <c r="B9" s="3" t="s">
        <v>157</v>
      </c>
      <c r="C9" s="9">
        <v>0</v>
      </c>
    </row>
    <row r="10" spans="1:3" ht="12.75" customHeight="1" x14ac:dyDescent="0.25">
      <c r="A10" s="3" t="s">
        <v>158</v>
      </c>
      <c r="B10" s="3" t="s">
        <v>159</v>
      </c>
      <c r="C10" s="9">
        <v>0</v>
      </c>
    </row>
    <row r="11" spans="1:3" ht="12.75" customHeight="1" x14ac:dyDescent="0.25">
      <c r="B11" s="3"/>
      <c r="C11" s="10"/>
    </row>
    <row r="12" spans="1:3" ht="12.75" customHeight="1" x14ac:dyDescent="0.25">
      <c r="A12" s="3" t="s">
        <v>160</v>
      </c>
      <c r="B12" s="3" t="s">
        <v>161</v>
      </c>
      <c r="C12" s="9">
        <v>-169328.87</v>
      </c>
    </row>
    <row r="13" spans="1:3" ht="12.75" customHeight="1" x14ac:dyDescent="0.25">
      <c r="A13" s="3" t="s">
        <v>162</v>
      </c>
      <c r="B13" s="3" t="s">
        <v>163</v>
      </c>
      <c r="C13" s="9">
        <v>0</v>
      </c>
    </row>
    <row r="14" spans="1:3" ht="12.75" customHeight="1" x14ac:dyDescent="0.25">
      <c r="A14" s="3" t="s">
        <v>164</v>
      </c>
      <c r="B14" s="3" t="s">
        <v>165</v>
      </c>
      <c r="C14" s="9">
        <v>0</v>
      </c>
    </row>
    <row r="15" spans="1:3" ht="12.75" customHeight="1" x14ac:dyDescent="0.25">
      <c r="C15" s="9"/>
    </row>
    <row r="16" spans="1:3" ht="12.75" customHeight="1" x14ac:dyDescent="0.25">
      <c r="A16" s="3" t="s">
        <v>166</v>
      </c>
      <c r="B16" s="3" t="s">
        <v>167</v>
      </c>
      <c r="C16" s="9">
        <v>61947.83</v>
      </c>
    </row>
    <row r="17" spans="1:3" ht="12.75" customHeight="1" x14ac:dyDescent="0.25">
      <c r="A17" s="3" t="s">
        <v>168</v>
      </c>
      <c r="B17" s="3" t="s">
        <v>169</v>
      </c>
      <c r="C17" s="9">
        <v>39127.4</v>
      </c>
    </row>
    <row r="18" spans="1:3" ht="12.75" customHeight="1" x14ac:dyDescent="0.25">
      <c r="B18" s="3"/>
      <c r="C18" s="9"/>
    </row>
    <row r="19" spans="1:3" ht="12.75" customHeight="1" x14ac:dyDescent="0.25">
      <c r="A19" s="3" t="s">
        <v>170</v>
      </c>
      <c r="B19" s="3" t="s">
        <v>171</v>
      </c>
      <c r="C19" s="9">
        <v>0</v>
      </c>
    </row>
    <row r="20" spans="1:3" ht="12.75" customHeight="1" x14ac:dyDescent="0.25">
      <c r="A20" s="3" t="s">
        <v>172</v>
      </c>
      <c r="B20" s="3" t="s">
        <v>173</v>
      </c>
      <c r="C20" s="9">
        <v>0</v>
      </c>
    </row>
    <row r="21" spans="1:3" ht="12.75" customHeight="1" x14ac:dyDescent="0.25">
      <c r="A21" s="3" t="s">
        <v>174</v>
      </c>
      <c r="B21" s="3" t="s">
        <v>175</v>
      </c>
      <c r="C21" s="9">
        <v>0</v>
      </c>
    </row>
    <row r="22" spans="1:3" ht="12.75" customHeight="1" x14ac:dyDescent="0.25">
      <c r="A22" s="3" t="s">
        <v>176</v>
      </c>
      <c r="B22" s="3" t="s">
        <v>177</v>
      </c>
      <c r="C22" s="9">
        <v>57722.26</v>
      </c>
    </row>
    <row r="23" spans="1:3" ht="12.75" customHeight="1" x14ac:dyDescent="0.25">
      <c r="A23" s="3" t="s">
        <v>178</v>
      </c>
      <c r="B23" s="3" t="s">
        <v>179</v>
      </c>
      <c r="C23" s="9">
        <v>0</v>
      </c>
    </row>
    <row r="24" spans="1:3" ht="12.75" customHeight="1" x14ac:dyDescent="0.25">
      <c r="A24" s="3" t="s">
        <v>180</v>
      </c>
      <c r="B24" s="3" t="s">
        <v>181</v>
      </c>
      <c r="C24" s="9">
        <v>0</v>
      </c>
    </row>
    <row r="25" spans="1:3" ht="12.75" customHeight="1" x14ac:dyDescent="0.25">
      <c r="A25" s="3" t="s">
        <v>182</v>
      </c>
      <c r="B25" s="3" t="s">
        <v>183</v>
      </c>
      <c r="C25" s="9">
        <v>0</v>
      </c>
    </row>
    <row r="26" spans="1:3" ht="12.75" customHeight="1" x14ac:dyDescent="0.25">
      <c r="A26" s="3" t="s">
        <v>184</v>
      </c>
      <c r="B26" s="3" t="s">
        <v>185</v>
      </c>
      <c r="C26" s="9">
        <v>1261</v>
      </c>
    </row>
    <row r="27" spans="1:3" ht="12.75" customHeight="1" x14ac:dyDescent="0.25">
      <c r="A27" s="3" t="s">
        <v>186</v>
      </c>
      <c r="B27" s="3" t="s">
        <v>187</v>
      </c>
      <c r="C27" s="9">
        <v>8424.9</v>
      </c>
    </row>
    <row r="28" spans="1:3" ht="12.75" customHeight="1" x14ac:dyDescent="0.25">
      <c r="A28" s="3" t="s">
        <v>188</v>
      </c>
      <c r="B28" s="3" t="s">
        <v>189</v>
      </c>
      <c r="C28" s="9">
        <v>0</v>
      </c>
    </row>
    <row r="29" spans="1:3" ht="12.75" customHeight="1" x14ac:dyDescent="0.25">
      <c r="A29" s="3" t="s">
        <v>190</v>
      </c>
      <c r="B29" s="3" t="s">
        <v>191</v>
      </c>
      <c r="C29" s="9">
        <v>0</v>
      </c>
    </row>
    <row r="30" spans="1:3" ht="12.75" customHeight="1" x14ac:dyDescent="0.25">
      <c r="A30" s="3" t="s">
        <v>192</v>
      </c>
      <c r="B30" s="3" t="s">
        <v>193</v>
      </c>
      <c r="C30" s="11">
        <v>0</v>
      </c>
    </row>
    <row r="31" spans="1:3" ht="12.75" customHeight="1" x14ac:dyDescent="0.25">
      <c r="C31" s="9">
        <f>SUM(C5:C30)</f>
        <v>2.7284841053187847E-11</v>
      </c>
    </row>
    <row r="32" spans="1:3" ht="12.75" customHeight="1" x14ac:dyDescent="0.25">
      <c r="A32" s="3" t="s">
        <v>54</v>
      </c>
    </row>
    <row r="33" spans="2:3" ht="12.75" customHeight="1" x14ac:dyDescent="0.25">
      <c r="B33" s="3" t="s">
        <v>55</v>
      </c>
      <c r="C33" s="10" t="s">
        <v>56</v>
      </c>
    </row>
  </sheetData>
  <pageMargins left="0.75" right="0.75" top="1" bottom="0" header="0" footer="0"/>
  <pageSetup paperSize="9" orientation="portrait" r:id="rId1"/>
  <headerFooter alignWithMargins="0">
    <oddHeader>&amp;C&amp;"Arial,Regular"&amp;10 {SheetTitle}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0550AA68FD8204EB879C180A4B4012A" ma:contentTypeVersion="14" ma:contentTypeDescription="Create a new document." ma:contentTypeScope="" ma:versionID="13ec9d81ac77e708783503fbd2b85649">
  <xsd:schema xmlns:xsd="http://www.w3.org/2001/XMLSchema" xmlns:xs="http://www.w3.org/2001/XMLSchema" xmlns:p="http://schemas.microsoft.com/office/2006/metadata/properties" xmlns:ns2="58155597-f36b-4ff0-8554-344a2d8ff976" xmlns:ns3="22e60387-d47a-4893-94dc-be25f4946985" targetNamespace="http://schemas.microsoft.com/office/2006/metadata/properties" ma:root="true" ma:fieldsID="449b5e832e1d922deab131ded615e258" ns2:_="" ns3:_="">
    <xsd:import namespace="58155597-f36b-4ff0-8554-344a2d8ff976"/>
    <xsd:import namespace="22e60387-d47a-4893-94dc-be25f49469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155597-f36b-4ff0-8554-344a2d8ff9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e5bd0c78-73ba-4d62-93ab-d14dc93339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e60387-d47a-4893-94dc-be25f4946985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9b48c433-4938-43cb-845b-326f30062437}" ma:internalName="TaxCatchAll" ma:showField="CatchAllData" ma:web="22e60387-d47a-4893-94dc-be25f494698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8155597-f36b-4ff0-8554-344a2d8ff976">
      <Terms xmlns="http://schemas.microsoft.com/office/infopath/2007/PartnerControls"/>
    </lcf76f155ced4ddcb4097134ff3c332f>
    <TaxCatchAll xmlns="22e60387-d47a-4893-94dc-be25f4946985" xsi:nil="true"/>
  </documentManagement>
</p:properties>
</file>

<file path=customXml/itemProps1.xml><?xml version="1.0" encoding="utf-8"?>
<ds:datastoreItem xmlns:ds="http://schemas.openxmlformats.org/officeDocument/2006/customXml" ds:itemID="{9816EC8F-6808-4FD0-A6C9-690903F5E751}"/>
</file>

<file path=customXml/itemProps2.xml><?xml version="1.0" encoding="utf-8"?>
<ds:datastoreItem xmlns:ds="http://schemas.openxmlformats.org/officeDocument/2006/customXml" ds:itemID="{5EE8D2FA-A615-4402-8004-A9AD9275F2D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3CDA92-13CA-4421-B2DF-919887DD98E8}">
  <ds:schemaRefs>
    <ds:schemaRef ds:uri="http://schemas.microsoft.com/office/2006/metadata/properties"/>
    <ds:schemaRef ds:uri="http://schemas.microsoft.com/office/infopath/2007/PartnerControls"/>
    <ds:schemaRef ds:uri="7426ca19-6920-40ee-b13c-d2c2f20d39d3"/>
    <ds:schemaRef ds:uri="08d46ecd-5be7-41e2-aed1-5e67b1b4940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Tree</vt:lpstr>
      <vt:lpstr>Accounts</vt:lpstr>
      <vt:lpstr>Analysis</vt:lpstr>
      <vt:lpstr>Trial Balance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Dawn Senior</dc:creator>
  <cp:lastModifiedBy>Kim Lowes</cp:lastModifiedBy>
  <cp:lastPrinted>2026-02-17T11:48:39Z</cp:lastPrinted>
  <dcterms:created xsi:type="dcterms:W3CDTF">2026-02-17T11:42:36Z</dcterms:created>
  <dcterms:modified xsi:type="dcterms:W3CDTF">2026-02-18T19:12:46Z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0x010100B0550AA68FD8204EB879C180A4B4012A</vt:lpwstr>
  </property>
  <property fmtid="{D5CDD505-2E9C-101B-9397-08002B2CF9AE}" pid="3" name="MediaServiceImageTags">
    <vt:lpwstr/>
  </property>
</Properties>
</file>